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bookViews>
    <workbookView xWindow="0" yWindow="0" windowWidth="20490" windowHeight="7350"/>
  </bookViews>
  <sheets>
    <sheet name="2021.Ребаланс" sheetId="1" r:id="rId1"/>
  </sheets>
  <definedNames>
    <definedName name="_xlnm._FilterDatabase" localSheetId="0" hidden="1">'2021.Ребаланс'!$A$1:$G$48</definedName>
    <definedName name="_xlnm.Print_Area" localSheetId="0">'2021.Ребаланс'!$A$1:$G$41</definedName>
    <definedName name="_xlnm.Print_Titles" localSheetId="0">'2021.Ребаланс'!$1:$1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1" i="1" l="1"/>
  <c r="E41" i="1"/>
  <c r="G35" i="1"/>
  <c r="G34" i="1"/>
  <c r="D34" i="1"/>
  <c r="D41" i="1" s="1"/>
  <c r="G27" i="1"/>
  <c r="C27" i="1"/>
  <c r="G15" i="1"/>
  <c r="G41" i="1" s="1"/>
  <c r="G2" i="1"/>
</calcChain>
</file>

<file path=xl/sharedStrings.xml><?xml version="1.0" encoding="utf-8"?>
<sst xmlns="http://schemas.openxmlformats.org/spreadsheetml/2006/main" count="50" uniqueCount="28">
  <si>
    <t>Потпрограма</t>
  </si>
  <si>
    <t xml:space="preserve">Ставка </t>
  </si>
  <si>
    <t>Вкупно</t>
  </si>
  <si>
    <t>Потпрограма 20 (информатичко општество)</t>
  </si>
  <si>
    <t>Основни плати</t>
  </si>
  <si>
    <t>Придонеси и социајално осигурување</t>
  </si>
  <si>
    <t>Патни и дневни расходи</t>
  </si>
  <si>
    <t>Комунални услуги, греење, комуник. и транспорт</t>
  </si>
  <si>
    <t>Материјали и ситен инвентар</t>
  </si>
  <si>
    <t>Поправки и тековно одржување</t>
  </si>
  <si>
    <t>Договорни услуги</t>
  </si>
  <si>
    <t>Други тековни расходи</t>
  </si>
  <si>
    <t>Разни трансфери</t>
  </si>
  <si>
    <t>Купување на опрема и машини</t>
  </si>
  <si>
    <t>Потпрограма 40 (МАРНЕТ)</t>
  </si>
  <si>
    <t>Други градежни објекти</t>
  </si>
  <si>
    <t>Вложувања и нефинансиски средства</t>
  </si>
  <si>
    <t>Потпрограма К6 (реформа во јавна Администрација)</t>
  </si>
  <si>
    <t>Градежни објекти</t>
  </si>
  <si>
    <t>Потпрограма Н1 (радиодифузна дејност)</t>
  </si>
  <si>
    <t>Субвенции за јавни претпријатија</t>
  </si>
  <si>
    <t>Потпрограма НА (развој и имплеметнација на ИКТ)</t>
  </si>
  <si>
    <t>2021 (637)</t>
  </si>
  <si>
    <t>2021 (631)</t>
  </si>
  <si>
    <t>2021 (785)</t>
  </si>
  <si>
    <t>Купување на мебел</t>
  </si>
  <si>
    <t>Надоместоци</t>
  </si>
  <si>
    <t xml:space="preserve">Исплата по извршни исплати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</si>
</sst>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86">
    <xf numFmtId="0" fontId="0" fillId="0" borderId="0" xfId="0"/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vertical="center"/>
    </xf>
    <xf numFmtId="0" fontId="1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vertical="center" wrapText="1"/>
    </xf>
    <xf numFmtId="0" fontId="1" fillId="2" borderId="13" xfId="0" applyFont="1" applyFill="1" applyBorder="1" applyAlignment="1">
      <alignment horizontal="center"/>
    </xf>
    <xf numFmtId="0" fontId="2" fillId="2" borderId="14" xfId="0" applyFont="1" applyFill="1" applyBorder="1" applyAlignment="1">
      <alignment vertical="center" wrapText="1"/>
    </xf>
    <xf numFmtId="0" fontId="1" fillId="2" borderId="14" xfId="0" applyFont="1" applyFill="1" applyBorder="1" applyAlignment="1">
      <alignment vertical="center" wrapText="1"/>
    </xf>
    <xf numFmtId="0" fontId="1" fillId="2" borderId="19" xfId="0" applyFont="1" applyFill="1" applyBorder="1" applyAlignment="1">
      <alignment vertical="center" wrapText="1"/>
    </xf>
    <xf numFmtId="0" fontId="2" fillId="2" borderId="20" xfId="0" applyFont="1" applyFill="1" applyBorder="1" applyAlignment="1">
      <alignment vertical="center" wrapText="1"/>
    </xf>
    <xf numFmtId="0" fontId="1" fillId="2" borderId="21" xfId="0" applyFont="1" applyFill="1" applyBorder="1" applyAlignment="1">
      <alignment horizontal="center"/>
    </xf>
    <xf numFmtId="0" fontId="1" fillId="2" borderId="25" xfId="0" applyFont="1" applyFill="1" applyBorder="1" applyAlignment="1">
      <alignment horizontal="center"/>
    </xf>
    <xf numFmtId="0" fontId="1" fillId="2" borderId="1" xfId="0" applyFont="1" applyFill="1" applyBorder="1" applyAlignment="1">
      <alignment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vertical="center" wrapText="1"/>
    </xf>
    <xf numFmtId="0" fontId="1" fillId="2" borderId="29" xfId="0" applyFont="1" applyFill="1" applyBorder="1" applyAlignment="1">
      <alignment horizontal="center"/>
    </xf>
    <xf numFmtId="0" fontId="1" fillId="2" borderId="30" xfId="0" applyFont="1" applyFill="1" applyBorder="1" applyAlignment="1">
      <alignment vertical="center" wrapText="1"/>
    </xf>
    <xf numFmtId="0" fontId="2" fillId="2" borderId="39" xfId="0" applyFont="1" applyFill="1" applyBorder="1" applyAlignment="1">
      <alignment vertical="center" wrapText="1"/>
    </xf>
    <xf numFmtId="0" fontId="2" fillId="2" borderId="35" xfId="0" applyFont="1" applyFill="1" applyBorder="1" applyAlignment="1">
      <alignment vertical="center" wrapText="1"/>
    </xf>
    <xf numFmtId="0" fontId="1" fillId="2" borderId="35" xfId="0" applyFont="1" applyFill="1" applyBorder="1" applyAlignment="1">
      <alignment vertical="center" wrapText="1"/>
    </xf>
    <xf numFmtId="0" fontId="1" fillId="2" borderId="36" xfId="0" applyFont="1" applyFill="1" applyBorder="1" applyAlignment="1">
      <alignment vertical="center" wrapText="1"/>
    </xf>
    <xf numFmtId="0" fontId="1" fillId="2" borderId="40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3" fontId="0" fillId="0" borderId="0" xfId="0" applyNumberFormat="1"/>
    <xf numFmtId="0" fontId="2" fillId="2" borderId="4" xfId="0" applyFont="1" applyFill="1" applyBorder="1" applyAlignment="1">
      <alignment horizontal="right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3" fontId="2" fillId="0" borderId="9" xfId="0" applyNumberFormat="1" applyFont="1" applyBorder="1" applyAlignment="1">
      <alignment horizontal="right" vertical="center"/>
    </xf>
    <xf numFmtId="3" fontId="2" fillId="0" borderId="10" xfId="0" applyNumberFormat="1" applyFont="1" applyBorder="1" applyAlignment="1">
      <alignment horizontal="center" vertical="center"/>
    </xf>
    <xf numFmtId="3" fontId="2" fillId="0" borderId="11" xfId="0" applyNumberFormat="1" applyFont="1" applyBorder="1" applyAlignment="1">
      <alignment horizontal="center" vertical="center"/>
    </xf>
    <xf numFmtId="3" fontId="2" fillId="0" borderId="15" xfId="0" applyNumberFormat="1" applyFont="1" applyBorder="1" applyAlignment="1">
      <alignment horizontal="right" vertical="center"/>
    </xf>
    <xf numFmtId="3" fontId="2" fillId="0" borderId="16" xfId="0" applyNumberFormat="1" applyFont="1" applyBorder="1" applyAlignment="1">
      <alignment horizontal="center" vertical="center"/>
    </xf>
    <xf numFmtId="3" fontId="2" fillId="0" borderId="17" xfId="0" applyNumberFormat="1" applyFont="1" applyBorder="1" applyAlignment="1">
      <alignment horizontal="center" vertical="center"/>
    </xf>
    <xf numFmtId="3" fontId="2" fillId="0" borderId="33" xfId="0" applyNumberFormat="1" applyFont="1" applyBorder="1" applyAlignment="1">
      <alignment horizontal="center" vertical="center"/>
    </xf>
    <xf numFmtId="3" fontId="2" fillId="0" borderId="34" xfId="0" applyNumberFormat="1" applyFont="1" applyBorder="1" applyAlignment="1">
      <alignment horizontal="center" vertical="center"/>
    </xf>
    <xf numFmtId="3" fontId="2" fillId="0" borderId="35" xfId="0" applyNumberFormat="1" applyFont="1" applyBorder="1" applyAlignment="1">
      <alignment horizontal="right" vertical="center"/>
    </xf>
    <xf numFmtId="3" fontId="2" fillId="0" borderId="22" xfId="0" applyNumberFormat="1" applyFont="1" applyBorder="1" applyAlignment="1">
      <alignment horizontal="right" vertical="center"/>
    </xf>
    <xf numFmtId="3" fontId="2" fillId="0" borderId="23" xfId="0" applyNumberFormat="1" applyFont="1" applyBorder="1" applyAlignment="1">
      <alignment horizontal="center" vertical="center"/>
    </xf>
    <xf numFmtId="3" fontId="2" fillId="0" borderId="36" xfId="0" applyNumberFormat="1" applyFont="1" applyBorder="1" applyAlignment="1">
      <alignment horizontal="right" vertical="center"/>
    </xf>
    <xf numFmtId="3" fontId="2" fillId="0" borderId="26" xfId="0" applyNumberFormat="1" applyFont="1" applyBorder="1" applyAlignment="1">
      <alignment horizontal="right" vertical="center"/>
    </xf>
    <xf numFmtId="0" fontId="2" fillId="0" borderId="27" xfId="0" applyFont="1" applyBorder="1" applyAlignment="1">
      <alignment horizontal="center" vertical="center"/>
    </xf>
    <xf numFmtId="3" fontId="2" fillId="0" borderId="28" xfId="0" applyNumberFormat="1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3" fontId="2" fillId="0" borderId="24" xfId="0" applyNumberFormat="1" applyFont="1" applyBorder="1" applyAlignment="1">
      <alignment horizontal="center" vertical="center"/>
    </xf>
    <xf numFmtId="3" fontId="2" fillId="0" borderId="3" xfId="0" applyNumberFormat="1" applyFont="1" applyBorder="1" applyAlignment="1">
      <alignment horizontal="right" vertical="center"/>
    </xf>
    <xf numFmtId="3" fontId="2" fillId="0" borderId="4" xfId="0" applyNumberFormat="1" applyFont="1" applyBorder="1" applyAlignment="1">
      <alignment horizontal="center" vertical="center"/>
    </xf>
    <xf numFmtId="3" fontId="2" fillId="0" borderId="5" xfId="0" applyNumberFormat="1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0" fontId="1" fillId="2" borderId="41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2" fillId="0" borderId="10" xfId="0" applyFont="1" applyBorder="1" applyAlignment="1">
      <alignment horizontal="center" vertical="center"/>
    </xf>
    <xf numFmtId="0" fontId="1" fillId="2" borderId="42" xfId="0" applyFont="1" applyFill="1" applyBorder="1" applyAlignment="1">
      <alignment horizontal="center"/>
    </xf>
    <xf numFmtId="0" fontId="1" fillId="2" borderId="42" xfId="0" applyFont="1" applyFill="1" applyBorder="1" applyAlignment="1">
      <alignment vertical="center" wrapText="1"/>
    </xf>
    <xf numFmtId="3" fontId="2" fillId="2" borderId="43" xfId="0" applyNumberFormat="1" applyFont="1" applyFill="1" applyBorder="1" applyAlignment="1">
      <alignment horizontal="right" vertical="center"/>
    </xf>
    <xf numFmtId="3" fontId="2" fillId="2" borderId="44" xfId="0" applyNumberFormat="1" applyFont="1" applyFill="1" applyBorder="1" applyAlignment="1">
      <alignment horizontal="right" vertical="center"/>
    </xf>
    <xf numFmtId="3" fontId="2" fillId="2" borderId="18" xfId="0" applyNumberFormat="1" applyFont="1" applyFill="1" applyBorder="1" applyAlignment="1">
      <alignment horizontal="right" vertical="center"/>
    </xf>
    <xf numFmtId="0" fontId="1" fillId="2" borderId="47" xfId="0" applyFont="1" applyFill="1" applyBorder="1" applyAlignment="1">
      <alignment horizontal="left" vertical="center" wrapText="1"/>
    </xf>
    <xf numFmtId="0" fontId="1" fillId="2" borderId="48" xfId="0" applyFont="1" applyFill="1" applyBorder="1" applyAlignment="1">
      <alignment horizontal="center"/>
    </xf>
    <xf numFmtId="0" fontId="1" fillId="2" borderId="46" xfId="0" applyFont="1" applyFill="1" applyBorder="1" applyAlignment="1">
      <alignment vertical="center" wrapText="1"/>
    </xf>
    <xf numFmtId="3" fontId="2" fillId="0" borderId="49" xfId="0" applyNumberFormat="1" applyFont="1" applyBorder="1" applyAlignment="1">
      <alignment horizontal="right" vertical="center"/>
    </xf>
    <xf numFmtId="3" fontId="2" fillId="0" borderId="50" xfId="0" applyNumberFormat="1" applyFont="1" applyBorder="1" applyAlignment="1">
      <alignment horizontal="center" vertical="center"/>
    </xf>
    <xf numFmtId="3" fontId="2" fillId="0" borderId="51" xfId="0" applyNumberFormat="1" applyFont="1" applyBorder="1" applyAlignment="1">
      <alignment horizontal="center" vertical="center"/>
    </xf>
    <xf numFmtId="0" fontId="1" fillId="2" borderId="52" xfId="0" applyFont="1" applyFill="1" applyBorder="1" applyAlignment="1">
      <alignment horizontal="center"/>
    </xf>
    <xf numFmtId="0" fontId="1" fillId="2" borderId="53" xfId="0" applyFont="1" applyFill="1" applyBorder="1" applyAlignment="1">
      <alignment horizontal="center"/>
    </xf>
    <xf numFmtId="0" fontId="1" fillId="2" borderId="54" xfId="0" applyFont="1" applyFill="1" applyBorder="1" applyAlignment="1">
      <alignment horizontal="center"/>
    </xf>
    <xf numFmtId="3" fontId="2" fillId="0" borderId="27" xfId="0" applyNumberFormat="1" applyFont="1" applyBorder="1" applyAlignment="1">
      <alignment horizontal="center" vertical="center"/>
    </xf>
    <xf numFmtId="0" fontId="1" fillId="2" borderId="12" xfId="0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horizontal="left" vertical="center" wrapText="1"/>
    </xf>
    <xf numFmtId="0" fontId="1" fillId="2" borderId="18" xfId="0" applyFont="1" applyFill="1" applyBorder="1" applyAlignment="1">
      <alignment horizontal="left" vertical="center" wrapText="1"/>
    </xf>
    <xf numFmtId="3" fontId="2" fillId="0" borderId="6" xfId="0" applyNumberFormat="1" applyFont="1" applyBorder="1" applyAlignment="1">
      <alignment horizontal="center" vertical="center"/>
    </xf>
    <xf numFmtId="3" fontId="2" fillId="0" borderId="12" xfId="0" applyNumberFormat="1" applyFont="1" applyBorder="1" applyAlignment="1">
      <alignment horizontal="center" vertical="center"/>
    </xf>
    <xf numFmtId="3" fontId="2" fillId="0" borderId="18" xfId="0" applyNumberFormat="1" applyFont="1" applyBorder="1" applyAlignment="1">
      <alignment horizontal="center" vertical="center"/>
    </xf>
    <xf numFmtId="0" fontId="1" fillId="2" borderId="37" xfId="0" applyFont="1" applyFill="1" applyBorder="1" applyAlignment="1">
      <alignment horizontal="left" vertical="center" wrapText="1"/>
    </xf>
    <xf numFmtId="0" fontId="1" fillId="2" borderId="38" xfId="0" applyFont="1" applyFill="1" applyBorder="1" applyAlignment="1">
      <alignment horizontal="left" vertical="center" wrapText="1"/>
    </xf>
    <xf numFmtId="0" fontId="1" fillId="2" borderId="41" xfId="0" applyFont="1" applyFill="1" applyBorder="1" applyAlignment="1">
      <alignment horizontal="left" vertical="center" wrapText="1"/>
    </xf>
    <xf numFmtId="3" fontId="2" fillId="0" borderId="32" xfId="0" applyNumberFormat="1" applyFont="1" applyBorder="1" applyAlignment="1">
      <alignment horizontal="center" vertical="center"/>
    </xf>
    <xf numFmtId="3" fontId="2" fillId="0" borderId="31" xfId="0" applyNumberFormat="1" applyFont="1" applyBorder="1" applyAlignment="1">
      <alignment horizontal="center" vertical="center"/>
    </xf>
    <xf numFmtId="3" fontId="2" fillId="0" borderId="45" xfId="0" applyNumberFormat="1" applyFont="1" applyBorder="1" applyAlignment="1">
      <alignment horizontal="center" vertical="center"/>
    </xf>
    <xf numFmtId="3" fontId="2" fillId="0" borderId="47" xfId="0" applyNumberFormat="1" applyFont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I41"/>
  <sheetViews>
    <sheetView tabSelected="1" zoomScale="85" zoomScaleNormal="85" workbookViewId="0">
      <selection activeCell="N15" sqref="N15"/>
    </sheetView>
  </sheetViews>
  <sheetFormatPr defaultRowHeight="15" x14ac:dyDescent="0.25"/>
  <cols>
    <col min="1" max="1" width="19.140625" style="56" customWidth="1"/>
    <col min="2" max="2" width="7.5703125" style="13" bestFit="1" customWidth="1"/>
    <col min="3" max="3" width="33.28515625" style="14" customWidth="1"/>
    <col min="4" max="4" width="14.42578125" style="52" bestFit="1" customWidth="1"/>
    <col min="5" max="5" width="12.28515625" style="53" customWidth="1"/>
    <col min="6" max="6" width="11.5703125" style="53" customWidth="1"/>
    <col min="7" max="7" width="14.85546875" style="53" bestFit="1" customWidth="1"/>
  </cols>
  <sheetData>
    <row r="1" spans="1:7" ht="15.75" thickBot="1" x14ac:dyDescent="0.3">
      <c r="A1" s="54" t="s">
        <v>0</v>
      </c>
      <c r="B1" s="1" t="s">
        <v>1</v>
      </c>
      <c r="C1" s="2"/>
      <c r="D1" s="26" t="s">
        <v>22</v>
      </c>
      <c r="E1" s="27" t="s">
        <v>23</v>
      </c>
      <c r="F1" s="28" t="s">
        <v>24</v>
      </c>
      <c r="G1" s="29" t="s">
        <v>2</v>
      </c>
    </row>
    <row r="2" spans="1:7" ht="15" customHeight="1" x14ac:dyDescent="0.25">
      <c r="A2" s="74" t="s">
        <v>3</v>
      </c>
      <c r="B2" s="3">
        <v>401</v>
      </c>
      <c r="C2" s="4" t="s">
        <v>4</v>
      </c>
      <c r="D2" s="30">
        <v>71300000</v>
      </c>
      <c r="E2" s="31"/>
      <c r="F2" s="32"/>
      <c r="G2" s="76">
        <f>SUM(D2:F14)</f>
        <v>114348000</v>
      </c>
    </row>
    <row r="3" spans="1:7" ht="30" x14ac:dyDescent="0.25">
      <c r="A3" s="73"/>
      <c r="B3" s="5">
        <v>402</v>
      </c>
      <c r="C3" s="6" t="s">
        <v>5</v>
      </c>
      <c r="D3" s="33">
        <v>27100000</v>
      </c>
      <c r="E3" s="34"/>
      <c r="F3" s="35"/>
      <c r="G3" s="77"/>
    </row>
    <row r="4" spans="1:7" x14ac:dyDescent="0.25">
      <c r="A4" s="73"/>
      <c r="B4" s="5">
        <v>420</v>
      </c>
      <c r="C4" s="7" t="s">
        <v>6</v>
      </c>
      <c r="D4" s="33">
        <v>1000000</v>
      </c>
      <c r="E4" s="34"/>
      <c r="F4" s="35"/>
      <c r="G4" s="77"/>
    </row>
    <row r="5" spans="1:7" x14ac:dyDescent="0.25">
      <c r="A5" s="73"/>
      <c r="B5" s="5">
        <v>404</v>
      </c>
      <c r="C5" s="7" t="s">
        <v>26</v>
      </c>
      <c r="D5" s="33">
        <v>2480000</v>
      </c>
      <c r="E5" s="34"/>
      <c r="F5" s="35"/>
      <c r="G5" s="77"/>
    </row>
    <row r="6" spans="1:7" ht="30" x14ac:dyDescent="0.25">
      <c r="A6" s="73"/>
      <c r="B6" s="5">
        <v>421</v>
      </c>
      <c r="C6" s="6" t="s">
        <v>7</v>
      </c>
      <c r="D6" s="33">
        <v>4500000</v>
      </c>
      <c r="E6" s="34"/>
      <c r="F6" s="35"/>
      <c r="G6" s="77"/>
    </row>
    <row r="7" spans="1:7" x14ac:dyDescent="0.25">
      <c r="A7" s="73"/>
      <c r="B7" s="5">
        <v>423</v>
      </c>
      <c r="C7" s="7" t="s">
        <v>8</v>
      </c>
      <c r="D7" s="33">
        <v>200000</v>
      </c>
      <c r="E7" s="34"/>
      <c r="F7" s="35"/>
      <c r="G7" s="77"/>
    </row>
    <row r="8" spans="1:7" x14ac:dyDescent="0.25">
      <c r="A8" s="73"/>
      <c r="B8" s="5">
        <v>424</v>
      </c>
      <c r="C8" s="7" t="s">
        <v>9</v>
      </c>
      <c r="D8" s="33">
        <v>1500000</v>
      </c>
      <c r="E8" s="34"/>
      <c r="F8" s="35"/>
      <c r="G8" s="77"/>
    </row>
    <row r="9" spans="1:7" x14ac:dyDescent="0.25">
      <c r="A9" s="73"/>
      <c r="B9" s="5">
        <v>425</v>
      </c>
      <c r="C9" s="6" t="s">
        <v>10</v>
      </c>
      <c r="D9" s="33">
        <v>3300000</v>
      </c>
      <c r="E9" s="34"/>
      <c r="F9" s="35"/>
      <c r="G9" s="77"/>
    </row>
    <row r="10" spans="1:7" x14ac:dyDescent="0.25">
      <c r="A10" s="73"/>
      <c r="B10" s="5">
        <v>426</v>
      </c>
      <c r="C10" s="6" t="s">
        <v>11</v>
      </c>
      <c r="D10" s="33">
        <v>1800000</v>
      </c>
      <c r="E10" s="34"/>
      <c r="F10" s="35"/>
      <c r="G10" s="77"/>
    </row>
    <row r="11" spans="1:7" x14ac:dyDescent="0.25">
      <c r="A11" s="73"/>
      <c r="B11" s="5">
        <v>464</v>
      </c>
      <c r="C11" s="7" t="s">
        <v>12</v>
      </c>
      <c r="D11" s="33">
        <v>223000</v>
      </c>
      <c r="E11" s="34"/>
      <c r="F11" s="35"/>
      <c r="G11" s="77"/>
    </row>
    <row r="12" spans="1:7" ht="30" x14ac:dyDescent="0.25">
      <c r="A12" s="73"/>
      <c r="B12" s="15">
        <v>465</v>
      </c>
      <c r="C12" s="16" t="s">
        <v>27</v>
      </c>
      <c r="D12" s="33">
        <v>77000</v>
      </c>
      <c r="E12" s="34"/>
      <c r="F12" s="35"/>
      <c r="G12" s="77"/>
    </row>
    <row r="13" spans="1:7" x14ac:dyDescent="0.25">
      <c r="A13" s="73"/>
      <c r="B13" s="15">
        <v>480</v>
      </c>
      <c r="C13" s="16" t="s">
        <v>13</v>
      </c>
      <c r="D13" s="33">
        <v>368000</v>
      </c>
      <c r="E13" s="34"/>
      <c r="F13" s="35"/>
      <c r="G13" s="77"/>
    </row>
    <row r="14" spans="1:7" ht="15.75" thickBot="1" x14ac:dyDescent="0.3">
      <c r="A14" s="75"/>
      <c r="B14" s="10">
        <v>483</v>
      </c>
      <c r="C14" s="8" t="s">
        <v>25</v>
      </c>
      <c r="D14" s="39">
        <v>500000</v>
      </c>
      <c r="E14" s="40"/>
      <c r="F14" s="47"/>
      <c r="G14" s="78"/>
    </row>
    <row r="15" spans="1:7" ht="15" customHeight="1" x14ac:dyDescent="0.25">
      <c r="A15" s="79" t="s">
        <v>14</v>
      </c>
      <c r="B15" s="22">
        <v>401</v>
      </c>
      <c r="C15" s="17" t="s">
        <v>4</v>
      </c>
      <c r="D15" s="30">
        <v>2650000</v>
      </c>
      <c r="E15" s="31"/>
      <c r="F15" s="36"/>
      <c r="G15" s="82">
        <f>SUM(D15:F26)</f>
        <v>42373000</v>
      </c>
    </row>
    <row r="16" spans="1:7" ht="30" x14ac:dyDescent="0.25">
      <c r="A16" s="80"/>
      <c r="B16" s="23">
        <v>402</v>
      </c>
      <c r="C16" s="18" t="s">
        <v>5</v>
      </c>
      <c r="D16" s="33">
        <v>950000</v>
      </c>
      <c r="E16" s="34"/>
      <c r="F16" s="37"/>
      <c r="G16" s="83"/>
    </row>
    <row r="17" spans="1:9" x14ac:dyDescent="0.25">
      <c r="A17" s="80"/>
      <c r="B17" s="23">
        <v>420</v>
      </c>
      <c r="C17" s="19" t="s">
        <v>6</v>
      </c>
      <c r="D17" s="33">
        <v>500000</v>
      </c>
      <c r="E17" s="34">
        <v>1500000</v>
      </c>
      <c r="F17" s="37">
        <v>2000000</v>
      </c>
      <c r="G17" s="83"/>
    </row>
    <row r="18" spans="1:9" ht="30" x14ac:dyDescent="0.25">
      <c r="A18" s="80"/>
      <c r="B18" s="23">
        <v>421</v>
      </c>
      <c r="C18" s="18" t="s">
        <v>7</v>
      </c>
      <c r="D18" s="33">
        <v>3500000</v>
      </c>
      <c r="E18" s="34">
        <v>1000000</v>
      </c>
      <c r="F18" s="37"/>
      <c r="G18" s="83"/>
    </row>
    <row r="19" spans="1:9" x14ac:dyDescent="0.25">
      <c r="A19" s="80"/>
      <c r="B19" s="23">
        <v>423</v>
      </c>
      <c r="C19" s="19" t="s">
        <v>8</v>
      </c>
      <c r="D19" s="33">
        <v>100000</v>
      </c>
      <c r="E19" s="34">
        <v>300000</v>
      </c>
      <c r="F19" s="37"/>
      <c r="G19" s="83"/>
      <c r="I19" s="25"/>
    </row>
    <row r="20" spans="1:9" x14ac:dyDescent="0.25">
      <c r="A20" s="80"/>
      <c r="B20" s="23">
        <v>424</v>
      </c>
      <c r="C20" s="19" t="s">
        <v>9</v>
      </c>
      <c r="D20" s="33">
        <v>1000000</v>
      </c>
      <c r="E20" s="34">
        <v>500000</v>
      </c>
      <c r="F20" s="37"/>
      <c r="G20" s="83"/>
    </row>
    <row r="21" spans="1:9" x14ac:dyDescent="0.25">
      <c r="A21" s="80"/>
      <c r="B21" s="23">
        <v>425</v>
      </c>
      <c r="C21" s="18" t="s">
        <v>10</v>
      </c>
      <c r="D21" s="33">
        <v>1000000</v>
      </c>
      <c r="E21" s="34">
        <v>1000000</v>
      </c>
      <c r="F21" s="37">
        <v>11500000</v>
      </c>
      <c r="G21" s="83"/>
    </row>
    <row r="22" spans="1:9" x14ac:dyDescent="0.25">
      <c r="A22" s="80"/>
      <c r="B22" s="23">
        <v>426</v>
      </c>
      <c r="C22" s="19" t="s">
        <v>11</v>
      </c>
      <c r="D22" s="33">
        <v>600000</v>
      </c>
      <c r="E22" s="34">
        <v>1000000</v>
      </c>
      <c r="F22" s="37"/>
      <c r="G22" s="83"/>
    </row>
    <row r="23" spans="1:9" x14ac:dyDescent="0.25">
      <c r="A23" s="80"/>
      <c r="B23" s="23">
        <v>480</v>
      </c>
      <c r="C23" s="19" t="s">
        <v>13</v>
      </c>
      <c r="D23" s="33">
        <v>756000</v>
      </c>
      <c r="E23" s="34">
        <v>5310000</v>
      </c>
      <c r="F23" s="37"/>
      <c r="G23" s="83"/>
    </row>
    <row r="24" spans="1:9" x14ac:dyDescent="0.25">
      <c r="A24" s="80"/>
      <c r="B24" s="23">
        <v>482</v>
      </c>
      <c r="C24" s="19" t="s">
        <v>15</v>
      </c>
      <c r="D24" s="33">
        <v>2207000</v>
      </c>
      <c r="E24" s="34">
        <v>0</v>
      </c>
      <c r="F24" s="37"/>
      <c r="G24" s="83"/>
    </row>
    <row r="25" spans="1:9" x14ac:dyDescent="0.25">
      <c r="A25" s="80"/>
      <c r="B25" s="23">
        <v>483</v>
      </c>
      <c r="C25" s="19" t="s">
        <v>25</v>
      </c>
      <c r="D25" s="33">
        <v>0</v>
      </c>
      <c r="E25" s="34">
        <v>3500000</v>
      </c>
      <c r="F25" s="38"/>
      <c r="G25" s="83"/>
    </row>
    <row r="26" spans="1:9" ht="30.75" thickBot="1" x14ac:dyDescent="0.3">
      <c r="A26" s="81"/>
      <c r="B26" s="24">
        <v>485</v>
      </c>
      <c r="C26" s="20" t="s">
        <v>16</v>
      </c>
      <c r="D26" s="39">
        <v>0</v>
      </c>
      <c r="E26" s="40">
        <v>1500000</v>
      </c>
      <c r="F26" s="41"/>
      <c r="G26" s="84"/>
    </row>
    <row r="27" spans="1:9" ht="15" customHeight="1" x14ac:dyDescent="0.25">
      <c r="A27" s="79" t="s">
        <v>17</v>
      </c>
      <c r="B27" s="69">
        <v>423</v>
      </c>
      <c r="C27" s="4" t="str">
        <f>C19</f>
        <v>Материјали и ситен инвентар</v>
      </c>
      <c r="D27" s="30">
        <v>200000</v>
      </c>
      <c r="E27" s="57"/>
      <c r="F27" s="32"/>
      <c r="G27" s="76">
        <f>SUM(D27:F33)</f>
        <v>50382000</v>
      </c>
    </row>
    <row r="28" spans="1:9" ht="15" customHeight="1" x14ac:dyDescent="0.25">
      <c r="A28" s="80"/>
      <c r="B28" s="70">
        <v>425</v>
      </c>
      <c r="C28" s="6" t="s">
        <v>10</v>
      </c>
      <c r="D28" s="42">
        <v>4248000</v>
      </c>
      <c r="E28" s="43"/>
      <c r="F28" s="44"/>
      <c r="G28" s="77"/>
    </row>
    <row r="29" spans="1:9" x14ac:dyDescent="0.25">
      <c r="A29" s="80"/>
      <c r="B29" s="70">
        <v>426</v>
      </c>
      <c r="C29" s="7" t="s">
        <v>11</v>
      </c>
      <c r="D29" s="33">
        <v>0</v>
      </c>
      <c r="E29" s="45"/>
      <c r="F29" s="35"/>
      <c r="G29" s="77"/>
    </row>
    <row r="30" spans="1:9" x14ac:dyDescent="0.25">
      <c r="A30" s="80"/>
      <c r="B30" s="70">
        <v>480</v>
      </c>
      <c r="C30" s="7" t="s">
        <v>13</v>
      </c>
      <c r="D30" s="33">
        <v>18978000</v>
      </c>
      <c r="E30" s="45"/>
      <c r="F30" s="35"/>
      <c r="G30" s="77"/>
    </row>
    <row r="31" spans="1:9" x14ac:dyDescent="0.25">
      <c r="A31" s="80"/>
      <c r="B31" s="70">
        <v>481</v>
      </c>
      <c r="C31" s="7" t="s">
        <v>18</v>
      </c>
      <c r="D31" s="33">
        <v>1471000</v>
      </c>
      <c r="E31" s="45"/>
      <c r="F31" s="35"/>
      <c r="G31" s="77"/>
    </row>
    <row r="32" spans="1:9" x14ac:dyDescent="0.25">
      <c r="A32" s="80"/>
      <c r="B32" s="70">
        <v>483</v>
      </c>
      <c r="C32" s="7" t="s">
        <v>9</v>
      </c>
      <c r="D32" s="33">
        <v>1736000</v>
      </c>
      <c r="E32" s="45"/>
      <c r="F32" s="35"/>
      <c r="G32" s="77"/>
    </row>
    <row r="33" spans="1:7" ht="30.75" thickBot="1" x14ac:dyDescent="0.3">
      <c r="A33" s="81"/>
      <c r="B33" s="71">
        <v>485</v>
      </c>
      <c r="C33" s="8" t="s">
        <v>16</v>
      </c>
      <c r="D33" s="39">
        <v>23749000</v>
      </c>
      <c r="E33" s="46"/>
      <c r="F33" s="47"/>
      <c r="G33" s="78"/>
    </row>
    <row r="34" spans="1:7" ht="45.75" thickBot="1" x14ac:dyDescent="0.3">
      <c r="A34" s="54" t="s">
        <v>19</v>
      </c>
      <c r="B34" s="11">
        <v>461</v>
      </c>
      <c r="C34" s="12" t="s">
        <v>20</v>
      </c>
      <c r="D34" s="48">
        <f>1110000000</f>
        <v>1110000000</v>
      </c>
      <c r="E34" s="49"/>
      <c r="F34" s="50"/>
      <c r="G34" s="51">
        <f>D34+E34+F34</f>
        <v>1110000000</v>
      </c>
    </row>
    <row r="35" spans="1:7" ht="30" customHeight="1" x14ac:dyDescent="0.25">
      <c r="A35" s="73" t="s">
        <v>21</v>
      </c>
      <c r="B35" s="21">
        <v>421</v>
      </c>
      <c r="C35" s="9" t="s">
        <v>7</v>
      </c>
      <c r="D35" s="42">
        <v>2000000</v>
      </c>
      <c r="E35" s="72"/>
      <c r="F35" s="44"/>
      <c r="G35" s="77">
        <f>SUM(D35:F40)</f>
        <v>76274000</v>
      </c>
    </row>
    <row r="36" spans="1:7" x14ac:dyDescent="0.25">
      <c r="A36" s="73"/>
      <c r="B36" s="5">
        <v>424</v>
      </c>
      <c r="C36" s="7" t="s">
        <v>9</v>
      </c>
      <c r="D36" s="33">
        <v>47500000</v>
      </c>
      <c r="E36" s="34"/>
      <c r="F36" s="35"/>
      <c r="G36" s="77"/>
    </row>
    <row r="37" spans="1:7" x14ac:dyDescent="0.25">
      <c r="A37" s="73"/>
      <c r="B37" s="5">
        <v>425</v>
      </c>
      <c r="C37" s="6" t="s">
        <v>10</v>
      </c>
      <c r="D37" s="33">
        <v>15452000</v>
      </c>
      <c r="E37" s="34"/>
      <c r="F37" s="35"/>
      <c r="G37" s="77"/>
    </row>
    <row r="38" spans="1:7" x14ac:dyDescent="0.25">
      <c r="A38" s="73"/>
      <c r="B38" s="5">
        <v>426</v>
      </c>
      <c r="C38" s="7" t="s">
        <v>11</v>
      </c>
      <c r="D38" s="33">
        <v>2000000</v>
      </c>
      <c r="E38" s="34"/>
      <c r="F38" s="35"/>
      <c r="G38" s="77"/>
    </row>
    <row r="39" spans="1:7" x14ac:dyDescent="0.25">
      <c r="A39" s="73"/>
      <c r="B39" s="5">
        <v>480</v>
      </c>
      <c r="C39" s="7" t="s">
        <v>13</v>
      </c>
      <c r="D39" s="33">
        <v>1471000</v>
      </c>
      <c r="E39" s="34"/>
      <c r="F39" s="35"/>
      <c r="G39" s="77"/>
    </row>
    <row r="40" spans="1:7" ht="30.75" thickBot="1" x14ac:dyDescent="0.3">
      <c r="A40" s="63"/>
      <c r="B40" s="64">
        <v>485</v>
      </c>
      <c r="C40" s="65" t="s">
        <v>16</v>
      </c>
      <c r="D40" s="66">
        <v>7851000</v>
      </c>
      <c r="E40" s="67"/>
      <c r="F40" s="68"/>
      <c r="G40" s="85"/>
    </row>
    <row r="41" spans="1:7" ht="16.5" thickTop="1" thickBot="1" x14ac:dyDescent="0.3">
      <c r="A41" s="55" t="s">
        <v>2</v>
      </c>
      <c r="B41" s="58"/>
      <c r="C41" s="59"/>
      <c r="D41" s="60">
        <f>SUM(D2:D40)</f>
        <v>1364267000</v>
      </c>
      <c r="E41" s="60">
        <f>SUM(E2:E40)</f>
        <v>15610000</v>
      </c>
      <c r="F41" s="61">
        <f>SUM(F2:F40)</f>
        <v>13500000</v>
      </c>
      <c r="G41" s="62">
        <f>SUM(G2:G40)</f>
        <v>1393377000</v>
      </c>
    </row>
  </sheetData>
  <mergeCells count="8">
    <mergeCell ref="A35:A39"/>
    <mergeCell ref="A2:A14"/>
    <mergeCell ref="G2:G14"/>
    <mergeCell ref="A15:A26"/>
    <mergeCell ref="G15:G26"/>
    <mergeCell ref="A27:A33"/>
    <mergeCell ref="G27:G33"/>
    <mergeCell ref="G35:G40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&amp;C&amp;G</oddHeader>
    <oddFooter>&amp;L    Министерство за информатичко општество и администрација на Република Северна Македонија
    Мinistria e Shoqërisë Informatike dhe Administratës Republika e Maqedonisë së Veriut &amp;R&amp;P од &amp;N</oddFooter>
  </headerFooter>
  <rowBreaks count="3" manualBreakCount="3">
    <brk id="14" max="16383" man="1"/>
    <brk id="26" max="16383" man="1"/>
    <brk id="33" max="6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2021.Ребаланс</vt:lpstr>
      <vt:lpstr>'2021.Ребаланс'!Print_Area</vt:lpstr>
      <vt:lpstr>'2021.Ребаланс'!Print_Titles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Makeska</dc:creator>
  <cp:lastModifiedBy>Jana Makeska</cp:lastModifiedBy>
  <cp:lastPrinted>2021-09-02T11:34:15Z</cp:lastPrinted>
  <dcterms:created xsi:type="dcterms:W3CDTF">2018-12-20T09:47:53Z</dcterms:created>
  <dcterms:modified xsi:type="dcterms:W3CDTF">2021-09-06T08:04:29Z</dcterms:modified>
</cp:coreProperties>
</file>