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.MIO\Desktop\"/>
    </mc:Choice>
  </mc:AlternateContent>
  <bookViews>
    <workbookView xWindow="0" yWindow="0" windowWidth="20490" windowHeight="7350"/>
  </bookViews>
  <sheets>
    <sheet name="2022" sheetId="1" r:id="rId1"/>
  </sheets>
  <definedNames>
    <definedName name="_xlnm._FilterDatabase" localSheetId="0" hidden="1">'2022'!$A$1:$H$47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34" i="1"/>
  <c r="H25" i="1"/>
  <c r="H13" i="1"/>
  <c r="H2" i="1"/>
  <c r="D40" i="1" l="1"/>
  <c r="C25" i="1" l="1"/>
  <c r="E40" i="1"/>
  <c r="F40" i="1"/>
  <c r="H33" i="1"/>
  <c r="H40" i="1" l="1"/>
</calcChain>
</file>

<file path=xl/sharedStrings.xml><?xml version="1.0" encoding="utf-8"?>
<sst xmlns="http://schemas.openxmlformats.org/spreadsheetml/2006/main" count="50" uniqueCount="27">
  <si>
    <t>Потпрограма</t>
  </si>
  <si>
    <t xml:space="preserve">Ставка 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</si>
  <si>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</si>
  <si>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</si>
  <si>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</si>
  <si>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</si>
  <si>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</si>
  <si>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</si>
  <si>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</si>
  <si>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</si>
  <si>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</si>
  <si>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</si>
  <si>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</si>
  <si>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</si>
  <si>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</si>
  <si>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</si>
  <si>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</si>
  <si>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</si>
  <si>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</si>
  <si>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</si>
  <si>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</si>
  <si>
    <t>Купување на мебел</t>
  </si>
  <si>
    <t>2022 (637)</t>
  </si>
  <si>
    <t>2022 (631)</t>
  </si>
  <si>
    <t>2022 (785)</t>
  </si>
  <si>
    <t>Капитални субвенции за претпорјатија и невладини организаиции</t>
  </si>
  <si>
    <t>2022(заеми)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</si>
</sst>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23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3" fontId="1" fillId="0" borderId="29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0" fillId="0" borderId="0" xfId="0" applyNumberFormat="1"/>
    <xf numFmtId="0" fontId="1" fillId="2" borderId="35" xfId="0" applyFont="1" applyFill="1" applyBorder="1" applyAlignment="1">
      <alignment horizontal="center"/>
    </xf>
    <xf numFmtId="0" fontId="1" fillId="2" borderId="18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 wrapText="1"/>
    </xf>
    <xf numFmtId="3" fontId="1" fillId="2" borderId="2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0" fillId="0" borderId="36" xfId="0" applyNumberFormat="1" applyFont="1" applyBorder="1" applyAlignment="1">
      <alignment horizontal="right" vertical="center"/>
    </xf>
    <xf numFmtId="3" fontId="0" fillId="0" borderId="37" xfId="0" applyNumberFormat="1" applyFont="1" applyBorder="1" applyAlignment="1">
      <alignment horizontal="center" vertical="center"/>
    </xf>
    <xf numFmtId="3" fontId="0" fillId="0" borderId="38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right" vertical="center"/>
    </xf>
    <xf numFmtId="3" fontId="0" fillId="0" borderId="39" xfId="0" applyNumberFormat="1" applyFont="1" applyBorder="1" applyAlignment="1">
      <alignment horizontal="right" vertical="center"/>
    </xf>
    <xf numFmtId="3" fontId="0" fillId="0" borderId="40" xfId="0" applyNumberFormat="1" applyFont="1" applyBorder="1" applyAlignment="1">
      <alignment horizontal="right" vertical="center"/>
    </xf>
    <xf numFmtId="3" fontId="0" fillId="0" borderId="31" xfId="0" applyNumberFormat="1" applyFont="1" applyBorder="1" applyAlignment="1">
      <alignment horizontal="right" vertical="center"/>
    </xf>
    <xf numFmtId="3" fontId="0" fillId="0" borderId="41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42" xfId="0" applyNumberFormat="1" applyFont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/>
    </xf>
    <xf numFmtId="0" fontId="1" fillId="2" borderId="26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22" workbookViewId="0">
      <selection activeCell="D25" sqref="D25:D31"/>
    </sheetView>
  </sheetViews>
  <sheetFormatPr defaultRowHeight="15" x14ac:dyDescent="0.25"/>
  <cols>
    <col min="1" max="1" width="19.140625" style="12" customWidth="1"/>
    <col min="2" max="2" width="9.140625" style="13"/>
    <col min="3" max="3" width="33.28515625" style="14" customWidth="1"/>
    <col min="4" max="4" width="14.42578125" style="16" bestFit="1" customWidth="1"/>
    <col min="5" max="5" width="12.28515625" style="29" customWidth="1"/>
    <col min="6" max="6" width="11.5703125" style="29" customWidth="1"/>
    <col min="7" max="7" width="12.7109375" style="29" bestFit="1" customWidth="1"/>
    <col min="8" max="8" width="12.7109375" style="30" bestFit="1" customWidth="1"/>
    <col min="10" max="10" width="10.5703125" bestFit="1" customWidth="1"/>
    <col min="11" max="11" width="10.85546875" bestFit="1" customWidth="1"/>
  </cols>
  <sheetData>
    <row r="1" spans="1:11" ht="15.75" thickBot="1" x14ac:dyDescent="0.3">
      <c r="A1" s="1" t="s">
        <v>0</v>
      </c>
      <c r="B1" s="2" t="s">
        <v>1</v>
      </c>
      <c r="C1" s="3"/>
      <c r="D1" s="15" t="s">
        <v>22</v>
      </c>
      <c r="E1" s="17" t="s">
        <v>23</v>
      </c>
      <c r="F1" s="18" t="s">
        <v>24</v>
      </c>
      <c r="G1" s="18" t="s">
        <v>26</v>
      </c>
      <c r="H1" s="19" t="s">
        <v>2</v>
      </c>
    </row>
    <row r="2" spans="1:11" ht="15" customHeight="1" x14ac:dyDescent="0.25">
      <c r="A2" s="44" t="s">
        <v>3</v>
      </c>
      <c r="B2" s="4">
        <v>401</v>
      </c>
      <c r="C2" s="5" t="s">
        <v>4</v>
      </c>
      <c r="D2" s="31">
        <v>81069000</v>
      </c>
      <c r="E2" s="20"/>
      <c r="F2" s="21"/>
      <c r="G2" s="21"/>
      <c r="H2" s="47">
        <f>SUM(D2:F12)</f>
        <v>380898000</v>
      </c>
    </row>
    <row r="3" spans="1:11" ht="30" x14ac:dyDescent="0.25">
      <c r="A3" s="45"/>
      <c r="B3" s="6">
        <v>402</v>
      </c>
      <c r="C3" s="7" t="s">
        <v>5</v>
      </c>
      <c r="D3" s="32">
        <v>30561000</v>
      </c>
      <c r="E3" s="22"/>
      <c r="F3" s="23"/>
      <c r="G3" s="23"/>
      <c r="H3" s="48"/>
    </row>
    <row r="4" spans="1:11" x14ac:dyDescent="0.25">
      <c r="A4" s="45"/>
      <c r="B4" s="6">
        <v>420</v>
      </c>
      <c r="C4" s="8" t="s">
        <v>6</v>
      </c>
      <c r="D4" s="32">
        <v>1000000</v>
      </c>
      <c r="E4" s="22"/>
      <c r="F4" s="23"/>
      <c r="G4" s="23"/>
      <c r="H4" s="48"/>
    </row>
    <row r="5" spans="1:11" ht="30" x14ac:dyDescent="0.25">
      <c r="A5" s="45"/>
      <c r="B5" s="6">
        <v>421</v>
      </c>
      <c r="C5" s="7" t="s">
        <v>7</v>
      </c>
      <c r="D5" s="32">
        <v>4500000</v>
      </c>
      <c r="E5" s="22"/>
      <c r="F5" s="23"/>
      <c r="G5" s="23"/>
      <c r="H5" s="48"/>
    </row>
    <row r="6" spans="1:11" x14ac:dyDescent="0.25">
      <c r="A6" s="45"/>
      <c r="B6" s="6">
        <v>423</v>
      </c>
      <c r="C6" s="8" t="s">
        <v>8</v>
      </c>
      <c r="D6" s="32">
        <v>200000</v>
      </c>
      <c r="E6" s="22"/>
      <c r="F6" s="23"/>
      <c r="G6" s="23"/>
      <c r="H6" s="48"/>
    </row>
    <row r="7" spans="1:11" x14ac:dyDescent="0.25">
      <c r="A7" s="45"/>
      <c r="B7" s="6">
        <v>424</v>
      </c>
      <c r="C7" s="8" t="s">
        <v>9</v>
      </c>
      <c r="D7" s="32">
        <v>1500000</v>
      </c>
      <c r="E7" s="22"/>
      <c r="F7" s="23"/>
      <c r="G7" s="23"/>
      <c r="H7" s="48"/>
    </row>
    <row r="8" spans="1:11" x14ac:dyDescent="0.25">
      <c r="A8" s="45"/>
      <c r="B8" s="6">
        <v>425</v>
      </c>
      <c r="C8" s="7" t="s">
        <v>10</v>
      </c>
      <c r="D8" s="32">
        <v>8000000</v>
      </c>
      <c r="E8" s="22"/>
      <c r="F8" s="23"/>
      <c r="G8" s="23"/>
      <c r="H8" s="48"/>
    </row>
    <row r="9" spans="1:11" x14ac:dyDescent="0.25">
      <c r="A9" s="45"/>
      <c r="B9" s="6">
        <v>426</v>
      </c>
      <c r="C9" s="7" t="s">
        <v>11</v>
      </c>
      <c r="D9" s="32">
        <v>1800000</v>
      </c>
      <c r="E9" s="22"/>
      <c r="F9" s="23"/>
      <c r="G9" s="23"/>
      <c r="H9" s="48"/>
    </row>
    <row r="10" spans="1:11" x14ac:dyDescent="0.25">
      <c r="A10" s="45"/>
      <c r="B10" s="6">
        <v>461</v>
      </c>
      <c r="C10" s="8" t="s">
        <v>19</v>
      </c>
      <c r="D10" s="32">
        <v>250000000</v>
      </c>
      <c r="E10" s="22"/>
      <c r="F10" s="23"/>
      <c r="G10" s="23"/>
      <c r="H10" s="48"/>
    </row>
    <row r="11" spans="1:11" x14ac:dyDescent="0.25">
      <c r="A11" s="45"/>
      <c r="B11" s="6">
        <v>480</v>
      </c>
      <c r="C11" s="8" t="s">
        <v>12</v>
      </c>
      <c r="D11" s="32">
        <v>368000</v>
      </c>
      <c r="E11" s="22"/>
      <c r="F11" s="23"/>
      <c r="G11" s="23"/>
      <c r="H11" s="48"/>
    </row>
    <row r="12" spans="1:11" ht="30.75" thickBot="1" x14ac:dyDescent="0.3">
      <c r="A12" s="46"/>
      <c r="B12" s="6">
        <v>485</v>
      </c>
      <c r="C12" s="8" t="s">
        <v>15</v>
      </c>
      <c r="D12" s="63">
        <v>1900000</v>
      </c>
      <c r="E12" s="64"/>
      <c r="F12" s="65"/>
      <c r="G12" s="65"/>
      <c r="H12" s="49"/>
    </row>
    <row r="13" spans="1:11" ht="15" customHeight="1" x14ac:dyDescent="0.25">
      <c r="A13" s="50" t="s">
        <v>13</v>
      </c>
      <c r="B13" s="41">
        <v>401</v>
      </c>
      <c r="C13" s="60" t="s">
        <v>4</v>
      </c>
      <c r="D13" s="67">
        <v>3054000</v>
      </c>
      <c r="E13" s="20"/>
      <c r="F13" s="20"/>
      <c r="G13" s="39"/>
      <c r="H13" s="52">
        <f>SUM(D13:F24)</f>
        <v>49204000</v>
      </c>
    </row>
    <row r="14" spans="1:11" ht="30" x14ac:dyDescent="0.25">
      <c r="A14" s="51"/>
      <c r="B14" s="42">
        <v>402</v>
      </c>
      <c r="C14" s="61" t="s">
        <v>5</v>
      </c>
      <c r="D14" s="68">
        <v>1000000</v>
      </c>
      <c r="E14" s="22"/>
      <c r="F14" s="22"/>
      <c r="G14" s="40"/>
      <c r="H14" s="53"/>
    </row>
    <row r="15" spans="1:11" x14ac:dyDescent="0.25">
      <c r="A15" s="51"/>
      <c r="B15" s="42">
        <v>420</v>
      </c>
      <c r="C15" s="62" t="s">
        <v>6</v>
      </c>
      <c r="D15" s="68">
        <v>500000</v>
      </c>
      <c r="E15" s="22">
        <v>1500000</v>
      </c>
      <c r="F15" s="22">
        <v>2000000</v>
      </c>
      <c r="G15" s="40"/>
      <c r="H15" s="53"/>
    </row>
    <row r="16" spans="1:11" ht="30" x14ac:dyDescent="0.25">
      <c r="A16" s="51"/>
      <c r="B16" s="42">
        <v>421</v>
      </c>
      <c r="C16" s="61" t="s">
        <v>7</v>
      </c>
      <c r="D16" s="68">
        <v>3000000</v>
      </c>
      <c r="E16" s="22">
        <v>4300000</v>
      </c>
      <c r="F16" s="22"/>
      <c r="G16" s="40"/>
      <c r="H16" s="53"/>
      <c r="K16" s="54"/>
    </row>
    <row r="17" spans="1:8" x14ac:dyDescent="0.25">
      <c r="A17" s="51"/>
      <c r="B17" s="42">
        <v>423</v>
      </c>
      <c r="C17" s="62" t="s">
        <v>8</v>
      </c>
      <c r="D17" s="68">
        <v>100000</v>
      </c>
      <c r="E17" s="22">
        <v>300000</v>
      </c>
      <c r="F17" s="22"/>
      <c r="G17" s="40"/>
      <c r="H17" s="53"/>
    </row>
    <row r="18" spans="1:8" x14ac:dyDescent="0.25">
      <c r="A18" s="51"/>
      <c r="B18" s="42">
        <v>424</v>
      </c>
      <c r="C18" s="62" t="s">
        <v>9</v>
      </c>
      <c r="D18" s="68">
        <v>1000000</v>
      </c>
      <c r="E18" s="22">
        <v>2000000</v>
      </c>
      <c r="F18" s="22"/>
      <c r="G18" s="40"/>
      <c r="H18" s="53"/>
    </row>
    <row r="19" spans="1:8" x14ac:dyDescent="0.25">
      <c r="A19" s="51"/>
      <c r="B19" s="42">
        <v>425</v>
      </c>
      <c r="C19" s="61" t="s">
        <v>10</v>
      </c>
      <c r="D19" s="68">
        <v>1000000</v>
      </c>
      <c r="E19" s="22">
        <v>3650000</v>
      </c>
      <c r="F19" s="22">
        <v>8000000</v>
      </c>
      <c r="G19" s="40"/>
      <c r="H19" s="53"/>
    </row>
    <row r="20" spans="1:8" x14ac:dyDescent="0.25">
      <c r="A20" s="51"/>
      <c r="B20" s="42">
        <v>426</v>
      </c>
      <c r="C20" s="62" t="s">
        <v>11</v>
      </c>
      <c r="D20" s="68">
        <v>600000</v>
      </c>
      <c r="E20" s="22">
        <v>1900000</v>
      </c>
      <c r="F20" s="22"/>
      <c r="G20" s="40"/>
      <c r="H20" s="53"/>
    </row>
    <row r="21" spans="1:8" x14ac:dyDescent="0.25">
      <c r="A21" s="51"/>
      <c r="B21" s="42">
        <v>480</v>
      </c>
      <c r="C21" s="62" t="s">
        <v>12</v>
      </c>
      <c r="D21" s="68">
        <v>2000000</v>
      </c>
      <c r="E21" s="22">
        <v>5300000</v>
      </c>
      <c r="F21" s="22"/>
      <c r="G21" s="40"/>
      <c r="H21" s="53"/>
    </row>
    <row r="22" spans="1:8" x14ac:dyDescent="0.25">
      <c r="A22" s="51"/>
      <c r="B22" s="42">
        <v>482</v>
      </c>
      <c r="C22" s="62" t="s">
        <v>14</v>
      </c>
      <c r="D22" s="68">
        <v>2000000</v>
      </c>
      <c r="E22" s="22">
        <v>0</v>
      </c>
      <c r="F22" s="22"/>
      <c r="G22" s="40"/>
      <c r="H22" s="53"/>
    </row>
    <row r="23" spans="1:8" x14ac:dyDescent="0.25">
      <c r="A23" s="51"/>
      <c r="B23" s="42">
        <v>483</v>
      </c>
      <c r="C23" s="62" t="s">
        <v>21</v>
      </c>
      <c r="D23" s="68">
        <v>0</v>
      </c>
      <c r="E23" s="22">
        <v>0</v>
      </c>
      <c r="F23" s="66"/>
      <c r="G23" s="69"/>
      <c r="H23" s="53"/>
    </row>
    <row r="24" spans="1:8" ht="30.75" thickBot="1" x14ac:dyDescent="0.3">
      <c r="A24" s="51"/>
      <c r="B24" s="76">
        <v>485</v>
      </c>
      <c r="C24" s="77" t="s">
        <v>15</v>
      </c>
      <c r="D24" s="70">
        <v>1000000</v>
      </c>
      <c r="E24" s="24">
        <v>5000000</v>
      </c>
      <c r="F24" s="71"/>
      <c r="G24" s="72"/>
      <c r="H24" s="53"/>
    </row>
    <row r="25" spans="1:8" ht="15" customHeight="1" thickBot="1" x14ac:dyDescent="0.3">
      <c r="A25" s="73" t="s">
        <v>16</v>
      </c>
      <c r="B25" s="78">
        <v>423</v>
      </c>
      <c r="C25" s="81" t="str">
        <f>C17</f>
        <v>Материјали и ситен инвентар</v>
      </c>
      <c r="D25" s="34">
        <v>200000</v>
      </c>
      <c r="E25" s="35"/>
      <c r="F25" s="36"/>
      <c r="G25" s="36"/>
      <c r="H25" s="47">
        <f>SUM(D25:G32)</f>
        <v>212832000</v>
      </c>
    </row>
    <row r="26" spans="1:8" ht="15" customHeight="1" x14ac:dyDescent="0.25">
      <c r="A26" s="74"/>
      <c r="B26" s="79">
        <v>425</v>
      </c>
      <c r="C26" s="5" t="s">
        <v>10</v>
      </c>
      <c r="D26" s="34">
        <v>10000000</v>
      </c>
      <c r="E26" s="35"/>
      <c r="F26" s="36"/>
      <c r="G26" s="36"/>
      <c r="H26" s="48"/>
    </row>
    <row r="27" spans="1:8" x14ac:dyDescent="0.25">
      <c r="A27" s="74"/>
      <c r="B27" s="79">
        <v>426</v>
      </c>
      <c r="C27" s="8" t="s">
        <v>11</v>
      </c>
      <c r="D27" s="32">
        <v>1100000</v>
      </c>
      <c r="E27" s="25"/>
      <c r="F27" s="23"/>
      <c r="G27" s="23"/>
      <c r="H27" s="48"/>
    </row>
    <row r="28" spans="1:8" x14ac:dyDescent="0.25">
      <c r="A28" s="74"/>
      <c r="B28" s="79">
        <v>480</v>
      </c>
      <c r="C28" s="8" t="s">
        <v>12</v>
      </c>
      <c r="D28" s="32">
        <v>16000000</v>
      </c>
      <c r="E28" s="25"/>
      <c r="F28" s="23"/>
      <c r="G28" s="23"/>
      <c r="H28" s="48"/>
    </row>
    <row r="29" spans="1:8" x14ac:dyDescent="0.25">
      <c r="A29" s="74"/>
      <c r="B29" s="79">
        <v>481</v>
      </c>
      <c r="C29" s="8" t="s">
        <v>17</v>
      </c>
      <c r="D29" s="32">
        <v>0</v>
      </c>
      <c r="E29" s="25"/>
      <c r="F29" s="23"/>
      <c r="G29" s="23"/>
      <c r="H29" s="48"/>
    </row>
    <row r="30" spans="1:8" x14ac:dyDescent="0.25">
      <c r="A30" s="74"/>
      <c r="B30" s="79">
        <v>483</v>
      </c>
      <c r="C30" s="8" t="s">
        <v>9</v>
      </c>
      <c r="D30" s="32">
        <v>0</v>
      </c>
      <c r="E30" s="25"/>
      <c r="F30" s="23"/>
      <c r="G30" s="23"/>
      <c r="H30" s="48"/>
    </row>
    <row r="31" spans="1:8" ht="30" x14ac:dyDescent="0.25">
      <c r="A31" s="74"/>
      <c r="B31" s="79">
        <v>485</v>
      </c>
      <c r="C31" s="8" t="s">
        <v>15</v>
      </c>
      <c r="D31" s="32">
        <v>124032000</v>
      </c>
      <c r="E31" s="25"/>
      <c r="F31" s="23"/>
      <c r="G31" s="23"/>
      <c r="H31" s="48"/>
    </row>
    <row r="32" spans="1:8" ht="45.75" thickBot="1" x14ac:dyDescent="0.3">
      <c r="A32" s="75"/>
      <c r="B32" s="80">
        <v>489</v>
      </c>
      <c r="C32" s="9" t="s">
        <v>25</v>
      </c>
      <c r="D32" s="32">
        <v>0</v>
      </c>
      <c r="E32" s="25"/>
      <c r="F32" s="23"/>
      <c r="G32" s="23">
        <v>61500000</v>
      </c>
      <c r="H32" s="49"/>
    </row>
    <row r="33" spans="1:8" ht="45.75" thickBot="1" x14ac:dyDescent="0.3">
      <c r="A33" s="37" t="s">
        <v>18</v>
      </c>
      <c r="B33" s="55">
        <v>461</v>
      </c>
      <c r="C33" s="56" t="s">
        <v>19</v>
      </c>
      <c r="D33" s="33">
        <v>900000000</v>
      </c>
      <c r="E33" s="26"/>
      <c r="F33" s="27"/>
      <c r="G33" s="27"/>
      <c r="H33" s="28">
        <f>D33+E33+F33</f>
        <v>900000000</v>
      </c>
    </row>
    <row r="34" spans="1:8" ht="30" customHeight="1" x14ac:dyDescent="0.25">
      <c r="A34" s="44" t="s">
        <v>20</v>
      </c>
      <c r="B34" s="4">
        <v>421</v>
      </c>
      <c r="C34" s="5" t="s">
        <v>7</v>
      </c>
      <c r="D34" s="31">
        <v>2000000</v>
      </c>
      <c r="E34" s="20"/>
      <c r="F34" s="21"/>
      <c r="G34" s="21"/>
      <c r="H34" s="47">
        <f>SUM(D34:F39)</f>
        <v>126200000</v>
      </c>
    </row>
    <row r="35" spans="1:8" x14ac:dyDescent="0.25">
      <c r="A35" s="45"/>
      <c r="B35" s="6">
        <v>424</v>
      </c>
      <c r="C35" s="8" t="s">
        <v>9</v>
      </c>
      <c r="D35" s="32">
        <v>49000000</v>
      </c>
      <c r="E35" s="22"/>
      <c r="F35" s="23"/>
      <c r="G35" s="23"/>
      <c r="H35" s="48"/>
    </row>
    <row r="36" spans="1:8" x14ac:dyDescent="0.25">
      <c r="A36" s="45"/>
      <c r="B36" s="6">
        <v>425</v>
      </c>
      <c r="C36" s="7" t="s">
        <v>10</v>
      </c>
      <c r="D36" s="32">
        <v>20000000</v>
      </c>
      <c r="E36" s="22"/>
      <c r="F36" s="23"/>
      <c r="G36" s="23"/>
      <c r="H36" s="48"/>
    </row>
    <row r="37" spans="1:8" x14ac:dyDescent="0.25">
      <c r="A37" s="45"/>
      <c r="B37" s="6">
        <v>426</v>
      </c>
      <c r="C37" s="8" t="s">
        <v>11</v>
      </c>
      <c r="D37" s="32">
        <v>2500000</v>
      </c>
      <c r="E37" s="22"/>
      <c r="F37" s="23"/>
      <c r="G37" s="23"/>
      <c r="H37" s="48"/>
    </row>
    <row r="38" spans="1:8" x14ac:dyDescent="0.25">
      <c r="A38" s="45"/>
      <c r="B38" s="6">
        <v>480</v>
      </c>
      <c r="C38" s="8" t="s">
        <v>12</v>
      </c>
      <c r="D38" s="32">
        <v>5700000</v>
      </c>
      <c r="E38" s="22"/>
      <c r="F38" s="23"/>
      <c r="G38" s="23"/>
      <c r="H38" s="48"/>
    </row>
    <row r="39" spans="1:8" ht="30.75" thickBot="1" x14ac:dyDescent="0.3">
      <c r="A39" s="38"/>
      <c r="B39" s="10">
        <v>485</v>
      </c>
      <c r="C39" s="9" t="s">
        <v>15</v>
      </c>
      <c r="D39" s="32">
        <v>47000000</v>
      </c>
      <c r="E39" s="22"/>
      <c r="F39" s="23"/>
      <c r="G39" s="23"/>
      <c r="H39" s="49"/>
    </row>
    <row r="40" spans="1:8" ht="15.75" thickBot="1" x14ac:dyDescent="0.3">
      <c r="A40" s="43" t="s">
        <v>2</v>
      </c>
      <c r="B40" s="11"/>
      <c r="C40" s="58"/>
      <c r="D40" s="57">
        <f>SUM(D2:D39)</f>
        <v>1573684000</v>
      </c>
      <c r="E40" s="59">
        <f t="shared" ref="E40:H40" si="0">SUM(E2:E38)</f>
        <v>23950000</v>
      </c>
      <c r="F40" s="57">
        <f t="shared" si="0"/>
        <v>10000000</v>
      </c>
      <c r="G40" s="57">
        <f>SUM(G2:G39)</f>
        <v>61500000</v>
      </c>
      <c r="H40" s="57">
        <f t="shared" si="0"/>
        <v>1669134000</v>
      </c>
    </row>
  </sheetData>
  <mergeCells count="8">
    <mergeCell ref="A34:A38"/>
    <mergeCell ref="A2:A12"/>
    <mergeCell ref="H2:H12"/>
    <mergeCell ref="A13:A24"/>
    <mergeCell ref="H13:H24"/>
    <mergeCell ref="H34:H39"/>
    <mergeCell ref="A25:A32"/>
    <mergeCell ref="H25:H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2018-12-20T09:47:53Z</dcterms:created>
  <dcterms:modified xsi:type="dcterms:W3CDTF">2021-12-21T14:00:20Z</dcterms:modified>
</cp:coreProperties>
</file>