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a.makeska.MIO\Desktop\"/>
    </mc:Choice>
  </mc:AlternateContent>
  <bookViews>
    <workbookView xWindow="0" yWindow="0" windowWidth="20490" windowHeight="7350"/>
  </bookViews>
  <sheets>
    <sheet name="2022" sheetId="1" r:id="rId1"/>
  </sheets>
  <definedNames>
    <definedName name="_xlnm._FilterDatabase" localSheetId="0" hidden="1">'2022'!$A$1:$I$48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35" i="1"/>
  <c r="I26" i="1"/>
  <c r="E41" i="1" l="1"/>
  <c r="I34" i="1"/>
  <c r="I2" i="1"/>
  <c r="H41" i="1" l="1"/>
  <c r="D41" i="1" l="1"/>
  <c r="C26" i="1" l="1"/>
  <c r="F41" i="1"/>
  <c r="G41" i="1"/>
  <c r="I41" i="1" l="1"/>
</calcChain>
</file>

<file path=xl/sharedStrings.xml><?xml version="1.0" encoding="utf-8"?>
<sst xmlns="http://schemas.openxmlformats.org/spreadsheetml/2006/main" count="51" uniqueCount="28">
  <si>
    <t>Потпрограма</t>
  </si>
  <si>
    <t xml:space="preserve">Ставка </t>
  </si>
  <si>
    <t>Вкупно</t>
  </si>
  <si>
    <t>Потпрограма 20 (информатичко општество)</t>
  </si>
  <si>
    <t>Основни плати</t>
  </si>
  <si>
    <t>Придонеси и социајално осигурување</t>
  </si>
  <si>
    <t>Патни и дневни расходи</t>
  </si>
  <si>
    <t>Комунални услуги, греење, комуник. и транспорт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</si>
  <si>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</si>
  <si>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</si>
  <si>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</si>
  <si>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</si>
  <si>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Купување на опрема и машини</t>
  </si>
  <si>
    <t>Потпрограма 40 (МАРНЕТ)</t>
  </si>
  <si>
    <t>Други градежни објекти</t>
  </si>
  <si>
    <t>Вложувања и нефинансиски средства</t>
  </si>
  <si>
    <t>Потпрограма К6 (реформа во јавна Администрација)</t>
  </si>
  <si>
    <t>Градежни објекти</t>
  </si>
  <si>
    <t>Потпрограма Н1 (радиодифузна дејност)</t>
  </si>
  <si>
    <t>Субвенции за јавни претпријатија</t>
  </si>
  <si>
    <t>Потпрограма НА (развој и имплеметнација на ИКТ)</t>
  </si>
  <si>
    <t>Купување на мебел</t>
  </si>
  <si>
    <t>2022 (637)</t>
  </si>
  <si>
    <t>2022 (631)</t>
  </si>
  <si>
    <t>2022 (785)</t>
  </si>
  <si>
    <t>Капитални субвенции за претпорјатија и невладини организаиции</t>
  </si>
  <si>
    <t>2022(заеми)</t>
  </si>
  <si>
    <t>Измени и дополнувања 2022 (637)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</si>
</sst>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3" fontId="0" fillId="0" borderId="11" xfId="0" applyNumberFormat="1" applyFont="1" applyBorder="1" applyAlignment="1">
      <alignment horizontal="center" vertical="center"/>
    </xf>
    <xf numFmtId="3" fontId="0" fillId="0" borderId="16" xfId="0" applyNumberFormat="1" applyFont="1" applyBorder="1" applyAlignment="1">
      <alignment horizontal="center" vertical="center"/>
    </xf>
    <xf numFmtId="3" fontId="0" fillId="0" borderId="17" xfId="0" applyNumberFormat="1" applyFont="1" applyBorder="1" applyAlignment="1">
      <alignment horizontal="center" vertical="center"/>
    </xf>
    <xf numFmtId="3" fontId="0" fillId="0" borderId="21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9" xfId="0" applyNumberFormat="1" applyFont="1" applyBorder="1" applyAlignment="1">
      <alignment horizontal="right" vertical="center"/>
    </xf>
    <xf numFmtId="3" fontId="0" fillId="0" borderId="15" xfId="0" applyNumberFormat="1" applyFont="1" applyBorder="1" applyAlignment="1">
      <alignment horizontal="right" vertical="center"/>
    </xf>
    <xf numFmtId="3" fontId="0" fillId="0" borderId="3" xfId="0" applyNumberFormat="1" applyFont="1" applyBorder="1" applyAlignment="1">
      <alignment horizontal="right" vertical="center"/>
    </xf>
    <xf numFmtId="3" fontId="0" fillId="0" borderId="23" xfId="0" applyNumberFormat="1" applyFont="1" applyBorder="1" applyAlignment="1">
      <alignment horizontal="right" vertical="center"/>
    </xf>
    <xf numFmtId="0" fontId="0" fillId="0" borderId="24" xfId="0" applyFont="1" applyBorder="1" applyAlignment="1">
      <alignment horizontal="center" vertical="center"/>
    </xf>
    <xf numFmtId="3" fontId="0" fillId="0" borderId="25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3" fontId="0" fillId="0" borderId="30" xfId="0" applyNumberFormat="1" applyFont="1" applyBorder="1" applyAlignment="1">
      <alignment horizontal="center" vertical="center"/>
    </xf>
    <xf numFmtId="3" fontId="0" fillId="0" borderId="31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/>
    </xf>
    <xf numFmtId="0" fontId="1" fillId="2" borderId="18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22" xfId="0" applyFont="1" applyFill="1" applyBorder="1" applyAlignment="1">
      <alignment vertical="center" wrapText="1"/>
    </xf>
    <xf numFmtId="3" fontId="1" fillId="2" borderId="22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3" fontId="0" fillId="0" borderId="36" xfId="0" applyNumberFormat="1" applyFont="1" applyBorder="1" applyAlignment="1">
      <alignment horizontal="right" vertical="center"/>
    </xf>
    <xf numFmtId="3" fontId="0" fillId="0" borderId="37" xfId="0" applyNumberFormat="1" applyFont="1" applyBorder="1" applyAlignment="1">
      <alignment horizontal="center" vertical="center"/>
    </xf>
    <xf numFmtId="3" fontId="0" fillId="0" borderId="38" xfId="0" applyNumberFormat="1" applyFont="1" applyBorder="1" applyAlignment="1">
      <alignment horizontal="center" vertical="center"/>
    </xf>
    <xf numFmtId="3" fontId="0" fillId="0" borderId="16" xfId="0" applyNumberFormat="1" applyFont="1" applyBorder="1" applyAlignment="1">
      <alignment horizontal="right" vertical="center"/>
    </xf>
    <xf numFmtId="3" fontId="0" fillId="0" borderId="39" xfId="0" applyNumberFormat="1" applyFont="1" applyBorder="1" applyAlignment="1">
      <alignment horizontal="right" vertical="center"/>
    </xf>
    <xf numFmtId="3" fontId="0" fillId="0" borderId="40" xfId="0" applyNumberFormat="1" applyFont="1" applyBorder="1" applyAlignment="1">
      <alignment horizontal="right" vertical="center"/>
    </xf>
    <xf numFmtId="3" fontId="0" fillId="0" borderId="31" xfId="0" applyNumberFormat="1" applyFont="1" applyBorder="1" applyAlignment="1">
      <alignment horizontal="right" vertical="center"/>
    </xf>
    <xf numFmtId="3" fontId="0" fillId="0" borderId="41" xfId="0" applyNumberFormat="1" applyFont="1" applyBorder="1" applyAlignment="1">
      <alignment horizontal="right" vertical="center"/>
    </xf>
    <xf numFmtId="3" fontId="0" fillId="0" borderId="21" xfId="0" applyNumberFormat="1" applyFont="1" applyBorder="1" applyAlignment="1">
      <alignment horizontal="right" vertical="center"/>
    </xf>
    <xf numFmtId="3" fontId="0" fillId="0" borderId="42" xfId="0" applyNumberFormat="1" applyFont="1" applyBorder="1" applyAlignment="1">
      <alignment horizontal="right" vertical="center"/>
    </xf>
    <xf numFmtId="0" fontId="1" fillId="2" borderId="27" xfId="0" applyFont="1" applyFill="1" applyBorder="1" applyAlignment="1">
      <alignment horizontal="center"/>
    </xf>
    <xf numFmtId="0" fontId="1" fillId="2" borderId="26" xfId="0" applyFont="1" applyFill="1" applyBorder="1" applyAlignment="1">
      <alignment vertical="center" wrapText="1"/>
    </xf>
    <xf numFmtId="0" fontId="1" fillId="2" borderId="39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2" borderId="45" xfId="0" applyFont="1" applyFill="1" applyBorder="1" applyAlignment="1">
      <alignment vertical="center" wrapText="1"/>
    </xf>
    <xf numFmtId="3" fontId="0" fillId="0" borderId="46" xfId="0" applyNumberFormat="1" applyFont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0" fontId="1" fillId="2" borderId="32" xfId="0" applyFont="1" applyFill="1" applyBorder="1" applyAlignment="1">
      <alignment vertical="center" wrapText="1"/>
    </xf>
    <xf numFmtId="0" fontId="1" fillId="2" borderId="33" xfId="0" applyFont="1" applyFill="1" applyBorder="1" applyAlignment="1">
      <alignment vertical="center" wrapText="1"/>
    </xf>
    <xf numFmtId="3" fontId="1" fillId="0" borderId="29" xfId="0" applyNumberFormat="1" applyFon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10" workbookViewId="0">
      <selection activeCell="N22" sqref="N22"/>
    </sheetView>
  </sheetViews>
  <sheetFormatPr defaultRowHeight="15" x14ac:dyDescent="0.25"/>
  <cols>
    <col min="1" max="1" width="19.140625" style="11" customWidth="1"/>
    <col min="2" max="2" width="9.140625" style="12"/>
    <col min="3" max="3" width="33.28515625" style="13" customWidth="1"/>
    <col min="4" max="4" width="14.42578125" style="15" bestFit="1" customWidth="1"/>
    <col min="5" max="5" width="14.42578125" style="15" customWidth="1"/>
    <col min="6" max="6" width="12.28515625" style="28" customWidth="1"/>
    <col min="7" max="7" width="11.5703125" style="28" customWidth="1"/>
    <col min="8" max="8" width="12.7109375" style="28" bestFit="1" customWidth="1"/>
    <col min="9" max="9" width="12.7109375" style="29" bestFit="1" customWidth="1"/>
  </cols>
  <sheetData>
    <row r="1" spans="1:9" s="70" customFormat="1" ht="45.75" thickBot="1" x14ac:dyDescent="0.3">
      <c r="A1" s="1" t="s">
        <v>0</v>
      </c>
      <c r="B1" s="69" t="s">
        <v>1</v>
      </c>
      <c r="C1" s="2"/>
      <c r="D1" s="14" t="s">
        <v>22</v>
      </c>
      <c r="E1" s="68" t="s">
        <v>27</v>
      </c>
      <c r="F1" s="16" t="s">
        <v>23</v>
      </c>
      <c r="G1" s="17" t="s">
        <v>24</v>
      </c>
      <c r="H1" s="17" t="s">
        <v>26</v>
      </c>
      <c r="I1" s="18" t="s">
        <v>2</v>
      </c>
    </row>
    <row r="2" spans="1:9" ht="15" customHeight="1" x14ac:dyDescent="0.25">
      <c r="A2" s="71" t="s">
        <v>3</v>
      </c>
      <c r="B2" s="3">
        <v>401</v>
      </c>
      <c r="C2" s="4" t="s">
        <v>4</v>
      </c>
      <c r="D2" s="30">
        <v>81069000</v>
      </c>
      <c r="E2" s="30">
        <v>78069000</v>
      </c>
      <c r="F2" s="19"/>
      <c r="G2" s="20"/>
      <c r="H2" s="20"/>
      <c r="I2" s="74">
        <f>SUM(E2:G13)</f>
        <v>477460000</v>
      </c>
    </row>
    <row r="3" spans="1:9" ht="30" x14ac:dyDescent="0.25">
      <c r="A3" s="72"/>
      <c r="B3" s="5">
        <v>402</v>
      </c>
      <c r="C3" s="6" t="s">
        <v>5</v>
      </c>
      <c r="D3" s="31">
        <v>30561000</v>
      </c>
      <c r="E3" s="31">
        <v>29561000</v>
      </c>
      <c r="F3" s="21"/>
      <c r="G3" s="22"/>
      <c r="H3" s="22"/>
      <c r="I3" s="75"/>
    </row>
    <row r="4" spans="1:9" x14ac:dyDescent="0.25">
      <c r="A4" s="72"/>
      <c r="B4" s="5">
        <v>420</v>
      </c>
      <c r="C4" s="7" t="s">
        <v>6</v>
      </c>
      <c r="D4" s="31">
        <v>1000000</v>
      </c>
      <c r="E4" s="31">
        <v>1600000</v>
      </c>
      <c r="F4" s="21"/>
      <c r="G4" s="22"/>
      <c r="H4" s="22"/>
      <c r="I4" s="75"/>
    </row>
    <row r="5" spans="1:9" ht="30" x14ac:dyDescent="0.25">
      <c r="A5" s="72"/>
      <c r="B5" s="5">
        <v>421</v>
      </c>
      <c r="C5" s="6" t="s">
        <v>7</v>
      </c>
      <c r="D5" s="31">
        <v>4500000</v>
      </c>
      <c r="E5" s="31">
        <v>6000000</v>
      </c>
      <c r="F5" s="21"/>
      <c r="G5" s="22"/>
      <c r="H5" s="22"/>
      <c r="I5" s="75"/>
    </row>
    <row r="6" spans="1:9" x14ac:dyDescent="0.25">
      <c r="A6" s="72"/>
      <c r="B6" s="5">
        <v>423</v>
      </c>
      <c r="C6" s="7" t="s">
        <v>8</v>
      </c>
      <c r="D6" s="31">
        <v>200000</v>
      </c>
      <c r="E6" s="31">
        <v>180000</v>
      </c>
      <c r="F6" s="21"/>
      <c r="G6" s="22"/>
      <c r="H6" s="22"/>
      <c r="I6" s="75"/>
    </row>
    <row r="7" spans="1:9" x14ac:dyDescent="0.25">
      <c r="A7" s="72"/>
      <c r="B7" s="5">
        <v>424</v>
      </c>
      <c r="C7" s="7" t="s">
        <v>9</v>
      </c>
      <c r="D7" s="31">
        <v>1500000</v>
      </c>
      <c r="E7" s="31">
        <v>1282000</v>
      </c>
      <c r="F7" s="21"/>
      <c r="G7" s="22"/>
      <c r="H7" s="22"/>
      <c r="I7" s="75"/>
    </row>
    <row r="8" spans="1:9" x14ac:dyDescent="0.25">
      <c r="A8" s="72"/>
      <c r="B8" s="5">
        <v>425</v>
      </c>
      <c r="C8" s="6" t="s">
        <v>10</v>
      </c>
      <c r="D8" s="31">
        <v>8000000</v>
      </c>
      <c r="E8" s="31">
        <v>7000000</v>
      </c>
      <c r="F8" s="21"/>
      <c r="G8" s="22"/>
      <c r="H8" s="22"/>
      <c r="I8" s="75"/>
    </row>
    <row r="9" spans="1:9" x14ac:dyDescent="0.25">
      <c r="A9" s="72"/>
      <c r="B9" s="5">
        <v>426</v>
      </c>
      <c r="C9" s="6" t="s">
        <v>11</v>
      </c>
      <c r="D9" s="31">
        <v>1800000</v>
      </c>
      <c r="E9" s="31">
        <v>1200000</v>
      </c>
      <c r="F9" s="21"/>
      <c r="G9" s="22"/>
      <c r="H9" s="22"/>
      <c r="I9" s="75"/>
    </row>
    <row r="10" spans="1:9" x14ac:dyDescent="0.25">
      <c r="A10" s="72"/>
      <c r="B10" s="5">
        <v>461</v>
      </c>
      <c r="C10" s="7" t="s">
        <v>19</v>
      </c>
      <c r="D10" s="31">
        <v>250000000</v>
      </c>
      <c r="E10" s="31">
        <v>350000000</v>
      </c>
      <c r="F10" s="21"/>
      <c r="G10" s="22"/>
      <c r="H10" s="22"/>
      <c r="I10" s="75"/>
    </row>
    <row r="11" spans="1:9" x14ac:dyDescent="0.25">
      <c r="A11" s="72"/>
      <c r="B11" s="5">
        <v>464</v>
      </c>
      <c r="C11" s="7"/>
      <c r="D11" s="31">
        <v>0</v>
      </c>
      <c r="E11" s="31">
        <v>300000</v>
      </c>
      <c r="F11" s="21"/>
      <c r="G11" s="22"/>
      <c r="H11" s="22"/>
      <c r="I11" s="75"/>
    </row>
    <row r="12" spans="1:9" x14ac:dyDescent="0.25">
      <c r="A12" s="72"/>
      <c r="B12" s="5">
        <v>480</v>
      </c>
      <c r="C12" s="7" t="s">
        <v>12</v>
      </c>
      <c r="D12" s="31">
        <v>368000</v>
      </c>
      <c r="E12" s="15">
        <v>368000</v>
      </c>
      <c r="F12" s="21"/>
      <c r="G12" s="22"/>
      <c r="H12" s="22"/>
      <c r="I12" s="75"/>
    </row>
    <row r="13" spans="1:9" ht="30.75" thickBot="1" x14ac:dyDescent="0.3">
      <c r="A13" s="73"/>
      <c r="B13" s="5">
        <v>485</v>
      </c>
      <c r="C13" s="7" t="s">
        <v>15</v>
      </c>
      <c r="D13" s="51">
        <v>1900000</v>
      </c>
      <c r="E13" s="51">
        <v>1900000</v>
      </c>
      <c r="F13" s="52"/>
      <c r="G13" s="53"/>
      <c r="H13" s="53"/>
      <c r="I13" s="76"/>
    </row>
    <row r="14" spans="1:9" ht="15" customHeight="1" x14ac:dyDescent="0.25">
      <c r="A14" s="77" t="s">
        <v>13</v>
      </c>
      <c r="B14" s="40">
        <v>401</v>
      </c>
      <c r="C14" s="48" t="s">
        <v>4</v>
      </c>
      <c r="D14" s="55">
        <v>3054000</v>
      </c>
      <c r="E14" s="30"/>
      <c r="F14" s="19"/>
      <c r="G14" s="19"/>
      <c r="H14" s="38"/>
      <c r="I14" s="79">
        <f>SUM(D14:G25)</f>
        <v>46949000</v>
      </c>
    </row>
    <row r="15" spans="1:9" ht="30" x14ac:dyDescent="0.25">
      <c r="A15" s="78"/>
      <c r="B15" s="41">
        <v>402</v>
      </c>
      <c r="C15" s="49" t="s">
        <v>5</v>
      </c>
      <c r="D15" s="56">
        <v>1000000</v>
      </c>
      <c r="E15" s="31"/>
      <c r="F15" s="21"/>
      <c r="G15" s="21"/>
      <c r="H15" s="39"/>
      <c r="I15" s="80"/>
    </row>
    <row r="16" spans="1:9" x14ac:dyDescent="0.25">
      <c r="A16" s="78"/>
      <c r="B16" s="41">
        <v>420</v>
      </c>
      <c r="C16" s="50" t="s">
        <v>6</v>
      </c>
      <c r="D16" s="56">
        <v>450000</v>
      </c>
      <c r="E16" s="31"/>
      <c r="F16" s="21">
        <v>1350000</v>
      </c>
      <c r="G16" s="21">
        <v>2000000</v>
      </c>
      <c r="H16" s="39"/>
      <c r="I16" s="80"/>
    </row>
    <row r="17" spans="1:9" ht="30" x14ac:dyDescent="0.25">
      <c r="A17" s="78"/>
      <c r="B17" s="41">
        <v>421</v>
      </c>
      <c r="C17" s="49" t="s">
        <v>7</v>
      </c>
      <c r="D17" s="56">
        <v>3400000</v>
      </c>
      <c r="E17" s="31"/>
      <c r="F17" s="21">
        <v>3870000</v>
      </c>
      <c r="G17" s="21"/>
      <c r="H17" s="39"/>
      <c r="I17" s="80"/>
    </row>
    <row r="18" spans="1:9" x14ac:dyDescent="0.25">
      <c r="A18" s="78"/>
      <c r="B18" s="41">
        <v>423</v>
      </c>
      <c r="C18" s="50" t="s">
        <v>8</v>
      </c>
      <c r="D18" s="56">
        <v>90000</v>
      </c>
      <c r="E18" s="31"/>
      <c r="F18" s="21">
        <v>270000</v>
      </c>
      <c r="G18" s="21"/>
      <c r="H18" s="39"/>
      <c r="I18" s="80"/>
    </row>
    <row r="19" spans="1:9" x14ac:dyDescent="0.25">
      <c r="A19" s="78"/>
      <c r="B19" s="41">
        <v>424</v>
      </c>
      <c r="C19" s="50" t="s">
        <v>9</v>
      </c>
      <c r="D19" s="56">
        <v>900000</v>
      </c>
      <c r="E19" s="31"/>
      <c r="F19" s="21">
        <v>1800000</v>
      </c>
      <c r="G19" s="21"/>
      <c r="H19" s="39"/>
      <c r="I19" s="80"/>
    </row>
    <row r="20" spans="1:9" x14ac:dyDescent="0.25">
      <c r="A20" s="78"/>
      <c r="B20" s="41">
        <v>425</v>
      </c>
      <c r="C20" s="49" t="s">
        <v>10</v>
      </c>
      <c r="D20" s="56">
        <v>930000</v>
      </c>
      <c r="E20" s="31"/>
      <c r="F20" s="21">
        <v>3285000</v>
      </c>
      <c r="G20" s="21">
        <v>8000000</v>
      </c>
      <c r="H20" s="39"/>
      <c r="I20" s="80"/>
    </row>
    <row r="21" spans="1:9" x14ac:dyDescent="0.25">
      <c r="A21" s="78"/>
      <c r="B21" s="41">
        <v>426</v>
      </c>
      <c r="C21" s="50" t="s">
        <v>11</v>
      </c>
      <c r="D21" s="56">
        <v>300000</v>
      </c>
      <c r="E21" s="31"/>
      <c r="F21" s="21">
        <v>950000</v>
      </c>
      <c r="G21" s="21"/>
      <c r="H21" s="39"/>
      <c r="I21" s="80"/>
    </row>
    <row r="22" spans="1:9" x14ac:dyDescent="0.25">
      <c r="A22" s="78"/>
      <c r="B22" s="41">
        <v>480</v>
      </c>
      <c r="C22" s="50" t="s">
        <v>12</v>
      </c>
      <c r="D22" s="56">
        <v>2000000</v>
      </c>
      <c r="E22" s="31"/>
      <c r="F22" s="21">
        <v>5300000</v>
      </c>
      <c r="G22" s="21"/>
      <c r="H22" s="39"/>
      <c r="I22" s="80"/>
    </row>
    <row r="23" spans="1:9" x14ac:dyDescent="0.25">
      <c r="A23" s="78"/>
      <c r="B23" s="41">
        <v>482</v>
      </c>
      <c r="C23" s="50" t="s">
        <v>14</v>
      </c>
      <c r="D23" s="56">
        <v>2000000</v>
      </c>
      <c r="E23" s="31"/>
      <c r="F23" s="21">
        <v>0</v>
      </c>
      <c r="G23" s="21"/>
      <c r="H23" s="39"/>
      <c r="I23" s="80"/>
    </row>
    <row r="24" spans="1:9" x14ac:dyDescent="0.25">
      <c r="A24" s="78"/>
      <c r="B24" s="41">
        <v>483</v>
      </c>
      <c r="C24" s="50" t="s">
        <v>21</v>
      </c>
      <c r="D24" s="56">
        <v>0</v>
      </c>
      <c r="E24" s="31"/>
      <c r="F24" s="21">
        <v>0</v>
      </c>
      <c r="G24" s="54"/>
      <c r="H24" s="57"/>
      <c r="I24" s="80"/>
    </row>
    <row r="25" spans="1:9" ht="30.75" thickBot="1" x14ac:dyDescent="0.3">
      <c r="A25" s="78"/>
      <c r="B25" s="61">
        <v>485</v>
      </c>
      <c r="C25" s="62" t="s">
        <v>15</v>
      </c>
      <c r="D25" s="58">
        <v>1000000</v>
      </c>
      <c r="E25" s="67"/>
      <c r="F25" s="23">
        <v>5000000</v>
      </c>
      <c r="G25" s="59"/>
      <c r="H25" s="60"/>
      <c r="I25" s="80"/>
    </row>
    <row r="26" spans="1:9" ht="15" customHeight="1" thickBot="1" x14ac:dyDescent="0.3">
      <c r="A26" s="81" t="s">
        <v>16</v>
      </c>
      <c r="B26" s="63">
        <v>423</v>
      </c>
      <c r="C26" s="66" t="str">
        <f>C18</f>
        <v>Материјали и ситен инвентар</v>
      </c>
      <c r="D26" s="33">
        <v>200000</v>
      </c>
      <c r="E26" s="33">
        <v>200000</v>
      </c>
      <c r="F26" s="34"/>
      <c r="G26" s="35"/>
      <c r="H26" s="35"/>
      <c r="I26" s="74">
        <f>SUM(E26:H33)</f>
        <v>79900000</v>
      </c>
    </row>
    <row r="27" spans="1:9" ht="15" customHeight="1" x14ac:dyDescent="0.25">
      <c r="A27" s="82"/>
      <c r="B27" s="64">
        <v>425</v>
      </c>
      <c r="C27" s="4" t="s">
        <v>10</v>
      </c>
      <c r="D27" s="33">
        <v>10000000</v>
      </c>
      <c r="E27" s="33">
        <v>5000000</v>
      </c>
      <c r="F27" s="34"/>
      <c r="G27" s="35"/>
      <c r="H27" s="35"/>
      <c r="I27" s="75"/>
    </row>
    <row r="28" spans="1:9" x14ac:dyDescent="0.25">
      <c r="A28" s="82"/>
      <c r="B28" s="64">
        <v>426</v>
      </c>
      <c r="C28" s="7" t="s">
        <v>11</v>
      </c>
      <c r="D28" s="31">
        <v>1100000</v>
      </c>
      <c r="E28" s="31">
        <v>1000000</v>
      </c>
      <c r="F28" s="24"/>
      <c r="G28" s="22"/>
      <c r="H28" s="22"/>
      <c r="I28" s="75"/>
    </row>
    <row r="29" spans="1:9" x14ac:dyDescent="0.25">
      <c r="A29" s="82"/>
      <c r="B29" s="64">
        <v>480</v>
      </c>
      <c r="C29" s="7" t="s">
        <v>12</v>
      </c>
      <c r="D29" s="31">
        <v>16000000</v>
      </c>
      <c r="E29" s="31">
        <v>19200000</v>
      </c>
      <c r="F29" s="24"/>
      <c r="G29" s="22"/>
      <c r="H29" s="22"/>
      <c r="I29" s="75"/>
    </row>
    <row r="30" spans="1:9" x14ac:dyDescent="0.25">
      <c r="A30" s="82"/>
      <c r="B30" s="64">
        <v>481</v>
      </c>
      <c r="C30" s="7" t="s">
        <v>17</v>
      </c>
      <c r="D30" s="31">
        <v>0</v>
      </c>
      <c r="E30" s="31">
        <v>0</v>
      </c>
      <c r="F30" s="24"/>
      <c r="G30" s="22"/>
      <c r="H30" s="22"/>
      <c r="I30" s="75"/>
    </row>
    <row r="31" spans="1:9" x14ac:dyDescent="0.25">
      <c r="A31" s="82"/>
      <c r="B31" s="64">
        <v>483</v>
      </c>
      <c r="C31" s="7" t="s">
        <v>9</v>
      </c>
      <c r="D31" s="31">
        <v>0</v>
      </c>
      <c r="E31" s="31">
        <v>0</v>
      </c>
      <c r="F31" s="24"/>
      <c r="G31" s="22"/>
      <c r="H31" s="22"/>
      <c r="I31" s="75"/>
    </row>
    <row r="32" spans="1:9" ht="30" x14ac:dyDescent="0.25">
      <c r="A32" s="82"/>
      <c r="B32" s="64">
        <v>485</v>
      </c>
      <c r="C32" s="7" t="s">
        <v>15</v>
      </c>
      <c r="D32" s="31">
        <v>124032000</v>
      </c>
      <c r="E32" s="31">
        <v>54500000</v>
      </c>
      <c r="F32" s="24"/>
      <c r="G32" s="22"/>
      <c r="H32" s="22"/>
      <c r="I32" s="75"/>
    </row>
    <row r="33" spans="1:9" ht="45.75" thickBot="1" x14ac:dyDescent="0.3">
      <c r="A33" s="83"/>
      <c r="B33" s="65">
        <v>489</v>
      </c>
      <c r="C33" s="8" t="s">
        <v>25</v>
      </c>
      <c r="D33" s="31">
        <v>0</v>
      </c>
      <c r="E33" s="31"/>
      <c r="F33" s="24"/>
      <c r="G33" s="22"/>
      <c r="H33" s="22">
        <v>0</v>
      </c>
      <c r="I33" s="76"/>
    </row>
    <row r="34" spans="1:9" ht="45.75" thickBot="1" x14ac:dyDescent="0.3">
      <c r="A34" s="36" t="s">
        <v>18</v>
      </c>
      <c r="B34" s="43">
        <v>461</v>
      </c>
      <c r="C34" s="44" t="s">
        <v>19</v>
      </c>
      <c r="D34" s="32">
        <v>900000000</v>
      </c>
      <c r="E34" s="32">
        <v>900000000</v>
      </c>
      <c r="F34" s="25"/>
      <c r="G34" s="26"/>
      <c r="H34" s="26"/>
      <c r="I34" s="27">
        <f>D34+F34+G34</f>
        <v>900000000</v>
      </c>
    </row>
    <row r="35" spans="1:9" ht="30" customHeight="1" x14ac:dyDescent="0.25">
      <c r="A35" s="71" t="s">
        <v>20</v>
      </c>
      <c r="B35" s="3">
        <v>421</v>
      </c>
      <c r="C35" s="4" t="s">
        <v>7</v>
      </c>
      <c r="D35" s="30">
        <v>2000000</v>
      </c>
      <c r="E35" s="30">
        <v>2700000</v>
      </c>
      <c r="F35" s="19"/>
      <c r="G35" s="20"/>
      <c r="H35" s="20"/>
      <c r="I35" s="74">
        <f>SUM(E35:G40)</f>
        <v>132800000</v>
      </c>
    </row>
    <row r="36" spans="1:9" x14ac:dyDescent="0.25">
      <c r="A36" s="72"/>
      <c r="B36" s="5">
        <v>424</v>
      </c>
      <c r="C36" s="7" t="s">
        <v>9</v>
      </c>
      <c r="D36" s="31">
        <v>49000000</v>
      </c>
      <c r="E36" s="31">
        <v>62850000</v>
      </c>
      <c r="F36" s="21"/>
      <c r="G36" s="22"/>
      <c r="H36" s="22"/>
      <c r="I36" s="75"/>
    </row>
    <row r="37" spans="1:9" x14ac:dyDescent="0.25">
      <c r="A37" s="72"/>
      <c r="B37" s="5">
        <v>425</v>
      </c>
      <c r="C37" s="6" t="s">
        <v>10</v>
      </c>
      <c r="D37" s="31">
        <v>20000000</v>
      </c>
      <c r="E37" s="31">
        <v>19000000</v>
      </c>
      <c r="F37" s="21"/>
      <c r="G37" s="22"/>
      <c r="H37" s="22"/>
      <c r="I37" s="75"/>
    </row>
    <row r="38" spans="1:9" x14ac:dyDescent="0.25">
      <c r="A38" s="72"/>
      <c r="B38" s="5">
        <v>426</v>
      </c>
      <c r="C38" s="7" t="s">
        <v>11</v>
      </c>
      <c r="D38" s="31">
        <v>2500000</v>
      </c>
      <c r="E38" s="31">
        <v>6750000</v>
      </c>
      <c r="F38" s="21"/>
      <c r="G38" s="22"/>
      <c r="H38" s="22"/>
      <c r="I38" s="75"/>
    </row>
    <row r="39" spans="1:9" x14ac:dyDescent="0.25">
      <c r="A39" s="72"/>
      <c r="B39" s="5">
        <v>480</v>
      </c>
      <c r="C39" s="7" t="s">
        <v>12</v>
      </c>
      <c r="D39" s="31">
        <v>5700000</v>
      </c>
      <c r="E39" s="31">
        <v>1500000</v>
      </c>
      <c r="F39" s="21"/>
      <c r="G39" s="22"/>
      <c r="H39" s="22"/>
      <c r="I39" s="75"/>
    </row>
    <row r="40" spans="1:9" ht="30.75" thickBot="1" x14ac:dyDescent="0.3">
      <c r="A40" s="37"/>
      <c r="B40" s="9">
        <v>485</v>
      </c>
      <c r="C40" s="8" t="s">
        <v>15</v>
      </c>
      <c r="D40" s="31">
        <v>47000000</v>
      </c>
      <c r="E40" s="31">
        <v>40000000</v>
      </c>
      <c r="F40" s="21"/>
      <c r="G40" s="22"/>
      <c r="H40" s="22"/>
      <c r="I40" s="76"/>
    </row>
    <row r="41" spans="1:9" ht="15.75" thickBot="1" x14ac:dyDescent="0.3">
      <c r="A41" s="42" t="s">
        <v>2</v>
      </c>
      <c r="B41" s="10"/>
      <c r="C41" s="46"/>
      <c r="D41" s="45">
        <f>SUM(D2:D40)</f>
        <v>1573554000</v>
      </c>
      <c r="E41" s="45">
        <f>SUM(E2:E40)</f>
        <v>1590160000</v>
      </c>
      <c r="F41" s="47">
        <f t="shared" ref="F41:I41" si="0">SUM(F2:F39)</f>
        <v>21825000</v>
      </c>
      <c r="G41" s="45">
        <f t="shared" si="0"/>
        <v>10000000</v>
      </c>
      <c r="H41" s="45">
        <f>SUM(H2:H40)</f>
        <v>0</v>
      </c>
      <c r="I41" s="45">
        <f t="shared" si="0"/>
        <v>1637109000</v>
      </c>
    </row>
  </sheetData>
  <mergeCells count="8">
    <mergeCell ref="A35:A39"/>
    <mergeCell ref="A2:A13"/>
    <mergeCell ref="I2:I13"/>
    <mergeCell ref="A14:A25"/>
    <mergeCell ref="I14:I25"/>
    <mergeCell ref="I35:I40"/>
    <mergeCell ref="A26:A33"/>
    <mergeCell ref="I26:I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Makeska</dc:creator>
  <cp:lastModifiedBy>Jana Makeska</cp:lastModifiedBy>
  <dcterms:created xsi:type="dcterms:W3CDTF">2018-12-20T09:47:53Z</dcterms:created>
  <dcterms:modified xsi:type="dcterms:W3CDTF">2022-07-25T12:38:26Z</dcterms:modified>
</cp:coreProperties>
</file>