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\AppData\Local\Microsoft\Windows\INetCache\Content.Outlook\YQJJR3KC\"/>
    </mc:Choice>
  </mc:AlternateContent>
  <bookViews>
    <workbookView xWindow="0" yWindow="0" windowWidth="20490" windowHeight="7125"/>
  </bookViews>
  <sheets>
    <sheet name="Состојба на буџет 2018" sheetId="1" r:id="rId1"/>
  </sheets>
  <definedNames>
    <definedName name="_xlnm._FilterDatabase" localSheetId="0" hidden="1">'Состојба на буџет 2018'!$C$1:$F$40</definedName>
    <definedName name="_xlnm.Print_Area" localSheetId="0">'Состојба на буџет 2018'!$D$1:$F$21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" i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  <c r="B4" i="1"/>
  <c r="B2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<sst xmlns="http://schemas.openxmlformats.org/spreadsheetml/2006/main" count="59" uniqueCount="53">
  <si>
    <t>класа трошок</t>
  </si>
  <si>
    <t>Ставка</t>
  </si>
  <si>
    <t>Опис</t>
  </si>
  <si>
    <t xml:space="preserve">Расходи на основен буџет       (637 )                               </t>
  </si>
  <si>
    <t>20-401</t>
  </si>
  <si>
    <t>Основни плати</t>
  </si>
  <si>
    <t>20-402</t>
  </si>
  <si>
    <t>Придонеси и социајално осигурување</t>
  </si>
  <si>
    <t>20-420</t>
  </si>
  <si>
    <t>Патни и дневни расходи</t>
  </si>
  <si>
    <t>20-421</t>
  </si>
  <si>
    <t>Комунални услуги, греење, комуник. и транспорт</t>
  </si>
  <si>
    <t>20-423</t>
  </si>
  <si>
    <t>Материјали и ситен инвентар</t>
  </si>
  <si>
    <t>20-424</t>
  </si>
  <si>
    <t>Поправки и тековно одржување</t>
  </si>
  <si>
    <t>20-425</t>
  </si>
  <si>
    <t>Договорни услуги</t>
  </si>
  <si>
    <t>20-426</t>
  </si>
  <si>
    <t>Други тековни расходи</t>
  </si>
  <si>
    <t>20-464</t>
  </si>
  <si>
    <t>Разни трансфери</t>
  </si>
  <si>
    <t>20-480</t>
  </si>
  <si>
    <t>Купување на опрема и машини</t>
  </si>
  <si>
    <t>20-483</t>
  </si>
  <si>
    <t>Купување на мебел</t>
  </si>
  <si>
    <t>20-485</t>
  </si>
  <si>
    <t>Вложувања и нефинансиски средства</t>
  </si>
  <si>
    <t>Субвенции за јавни претпријатија</t>
  </si>
  <si>
    <t>Градежни објекти</t>
  </si>
  <si>
    <t>потпрограма</t>
  </si>
  <si>
    <t>20</t>
  </si>
  <si>
    <t>Н1-461</t>
  </si>
  <si>
    <t>НA-421</t>
  </si>
  <si>
    <t>НA-424</t>
  </si>
  <si>
    <t>НA-425</t>
  </si>
  <si>
    <t>НA-426</t>
  </si>
  <si>
    <t>НA-480</t>
  </si>
  <si>
    <t>НA-481</t>
  </si>
  <si>
    <t>НA-485</t>
  </si>
  <si>
    <t>Н1</t>
  </si>
  <si>
    <t>НA</t>
  </si>
  <si>
    <t>Потпрограма</t>
  </si>
  <si>
    <t>40</t>
  </si>
  <si>
    <t>42</t>
  </si>
  <si>
    <t>46</t>
  </si>
  <si>
    <t>48</t>
  </si>
  <si>
    <t>Расходи на основен буџет (637 )</t>
  </si>
  <si>
    <t>вкупно</t>
  </si>
  <si>
    <t>ВКУПНО</t>
  </si>
  <si>
    <t>Расходи на основен буџет .(637 )</t>
  </si>
  <si>
    <t>класа на трошок</t>
  </si>
  <si>
    <t>програма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</si>
</sst>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д_е_н_._-;\-* #,##0.00\ _д_е_н_._-;_-* &quot;-&quot;??\ _д_е_н_.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tobiSerif Regular"/>
      <family val="3"/>
    </font>
    <font>
      <i/>
      <sz val="10"/>
      <name val="StobiSerif Regular"/>
      <family val="3"/>
    </font>
    <font>
      <b/>
      <sz val="11"/>
      <name val="StobiSerif Regular"/>
      <family val="3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1" applyFill="1" applyBorder="1"/>
    <xf numFmtId="3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wrapText="1"/>
    </xf>
    <xf numFmtId="3" fontId="3" fillId="0" borderId="1" xfId="2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wrapText="1"/>
    </xf>
    <xf numFmtId="3" fontId="3" fillId="0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pivotButton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horizontal="left" wrapText="1"/>
    </xf>
    <xf numFmtId="0" fontId="1" fillId="0" borderId="0" xfId="1" applyFill="1" applyBorder="1" applyAlignment="1">
      <alignment horizontal="left"/>
    </xf>
    <xf numFmtId="3" fontId="2" fillId="0" borderId="1" xfId="2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wrapText="1"/>
    </xf>
    <xf numFmtId="3" fontId="2" fillId="0" borderId="2" xfId="2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104">
    <dxf>
      <font>
        <name val="StobiSerif Regular"/>
        <scheme val="none"/>
      </font>
      <alignment wrapText="1" readingOrder="0"/>
    </dxf>
    <dxf>
      <font>
        <name val="StobiSerif Regular"/>
        <scheme val="none"/>
      </font>
      <alignment wrapText="1" readingOrder="0"/>
    </dxf>
    <dxf>
      <font>
        <name val="StobiSerif Regular"/>
        <scheme val="none"/>
      </font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4"/>
      </font>
    </dxf>
    <dxf>
      <font>
        <sz val="12"/>
      </font>
    </dxf>
    <dxf>
      <font>
        <sz val="14"/>
      </font>
    </dxf>
    <dxf>
      <font>
        <i val="0"/>
      </font>
    </dxf>
    <dxf>
      <font>
        <b/>
      </font>
    </dxf>
    <dxf>
      <font>
        <i/>
      </font>
    </dxf>
    <dxf>
      <font>
        <sz val="16"/>
      </font>
    </dxf>
    <dxf>
      <font>
        <sz val="14"/>
      </font>
    </dxf>
    <dxf>
      <font>
        <sz val="12"/>
      </font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font>
        <i/>
        <name val="StobiSerif Regular"/>
        <scheme val="none"/>
      </font>
      <numFmt numFmtId="3" formatCode="#,##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font>
        <name val="StobiSerif Regular"/>
        <scheme val="none"/>
      </font>
      <alignment wrapText="1" readingOrder="0"/>
    </dxf>
    <dxf>
      <font>
        <i/>
        <name val="StobiSerif Regular"/>
        <scheme val="none"/>
      </font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a Makeska" refreshedDate="43104.598239583334" createdVersion="6" refreshedVersion="6" minRefreshableVersion="3" recordCount="20">
  <cacheSource type="worksheet">
    <worksheetSource ref="B1:F21" sheet="Состојба на буџет 2018"/>
  </cacheSource>
  <cacheFields count="5">
    <cacheField name="потпрограма" numFmtId="0">
      <sharedItems count="3">
        <s v="20"/>
        <s v="Н1"/>
        <s v="НA"/>
      </sharedItems>
    </cacheField>
    <cacheField name="класа трошок" numFmtId="0">
      <sharedItems count="4">
        <s v="40"/>
        <s v="42"/>
        <s v="46"/>
        <s v="48"/>
      </sharedItems>
    </cacheField>
    <cacheField name="Ставка" numFmtId="0">
      <sharedItems/>
    </cacheField>
    <cacheField name="Опис" numFmtId="0">
      <sharedItems/>
    </cacheField>
    <cacheField name="Расходи на основен буџет       (637 )                               " numFmtId="3">
      <sharedItems containsSemiMixedTypes="0" containsString="0" containsNumber="1" containsInteger="1" minValue="200000" maxValue="79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s v="20-401"/>
    <s v="Основни плати"/>
    <n v="56144000"/>
  </r>
  <r>
    <x v="0"/>
    <x v="0"/>
    <s v="20-402"/>
    <s v="Придонеси и социајално осигурување"/>
    <n v="20500000"/>
  </r>
  <r>
    <x v="0"/>
    <x v="1"/>
    <s v="20-420"/>
    <s v="Патни и дневни расходи"/>
    <n v="2000000"/>
  </r>
  <r>
    <x v="0"/>
    <x v="1"/>
    <s v="20-421"/>
    <s v="Комунални услуги, греење, комуник. и транспорт"/>
    <n v="4900000"/>
  </r>
  <r>
    <x v="0"/>
    <x v="1"/>
    <s v="20-423"/>
    <s v="Материјали и ситен инвентар"/>
    <n v="600000"/>
  </r>
  <r>
    <x v="0"/>
    <x v="1"/>
    <s v="20-424"/>
    <s v="Поправки и тековно одржување"/>
    <n v="1720000"/>
  </r>
  <r>
    <x v="0"/>
    <x v="1"/>
    <s v="20-425"/>
    <s v="Договорни услуги"/>
    <n v="6390000"/>
  </r>
  <r>
    <x v="0"/>
    <x v="1"/>
    <s v="20-426"/>
    <s v="Други тековни расходи"/>
    <n v="2140000"/>
  </r>
  <r>
    <x v="0"/>
    <x v="2"/>
    <s v="20-464"/>
    <s v="Разни трансфери"/>
    <n v="200000"/>
  </r>
  <r>
    <x v="0"/>
    <x v="3"/>
    <s v="20-480"/>
    <s v="Купување на опрема и машини"/>
    <n v="500000"/>
  </r>
  <r>
    <x v="0"/>
    <x v="3"/>
    <s v="20-483"/>
    <s v="Купување на мебел"/>
    <n v="900000"/>
  </r>
  <r>
    <x v="0"/>
    <x v="3"/>
    <s v="20-485"/>
    <s v="Вложувања и нефинансиски средства"/>
    <n v="300000"/>
  </r>
  <r>
    <x v="1"/>
    <x v="2"/>
    <s v="Н1-461"/>
    <s v="Субвенции за јавни претпријатија"/>
    <n v="1190000"/>
  </r>
  <r>
    <x v="2"/>
    <x v="1"/>
    <s v="НA-421"/>
    <s v="Комунални услуги, греење, комуник. и транспорт"/>
    <n v="3500000"/>
  </r>
  <r>
    <x v="2"/>
    <x v="1"/>
    <s v="НA-424"/>
    <s v="Поправки и тековно одржување"/>
    <n v="21280000"/>
  </r>
  <r>
    <x v="2"/>
    <x v="1"/>
    <s v="НA-425"/>
    <s v="Договорни услуги"/>
    <n v="12110000"/>
  </r>
  <r>
    <x v="2"/>
    <x v="1"/>
    <s v="НA-426"/>
    <s v="Други тековни расходи"/>
    <n v="10650000"/>
  </r>
  <r>
    <x v="2"/>
    <x v="3"/>
    <s v="НA-480"/>
    <s v="Купување на опрема и машини"/>
    <n v="14500000"/>
  </r>
  <r>
    <x v="2"/>
    <x v="3"/>
    <s v="НA-481"/>
    <s v="Градежни објекти"/>
    <n v="5000000"/>
  </r>
  <r>
    <x v="2"/>
    <x v="3"/>
    <s v="НA-485"/>
    <s v="Вложувања и нефинансиски средства"/>
    <n v="79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grandTotalCaption="ВКУПНО" updatedVersion="6" minRefreshableVersion="3" useAutoFormatting="1" itemPrintTitles="1" createdVersion="6" indent="0" outline="1" outlineData="1" multipleFieldFilters="0" rowHeaderCaption="класа на трошок">
  <location ref="I7:J12" firstHeaderRow="1" firstDataRow="1" firstDataCol="1"/>
  <pivotFields count="5"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numFmtId="3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Расходи на основен буџет .(637 )" fld="4" baseField="0" baseItem="0"/>
  </dataFields>
  <formats count="42">
    <format dxfId="41">
      <pivotArea field="1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outline="0" axis="axisValues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outline="0" axis="axisValues" fieldPosition="0"/>
    </format>
    <format dxfId="34">
      <pivotArea dataOnly="0" labelOnly="1" fieldPosition="0">
        <references count="1">
          <reference field="1" count="0"/>
        </references>
      </pivotArea>
    </format>
    <format dxfId="33">
      <pivotArea dataOnly="0" labelOnly="1" grandRow="1" outline="0" fieldPosition="0"/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1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1" type="button" dataOnly="0" labelOnly="1" outline="0" axis="axisRow" fieldPosition="0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1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  <format dxfId="3">
      <pivotArea field="1" type="button" dataOnly="0" labelOnly="1" outline="0" axis="axisRow" fieldPosition="0"/>
    </format>
    <format dxfId="2">
      <pivotArea collapsedLevelsAreSubtotals="1" fieldPosition="0">
        <references count="1">
          <reference field="1" count="2">
            <x v="1"/>
            <x v="2"/>
          </reference>
        </references>
      </pivotArea>
    </format>
    <format dxfId="1">
      <pivotArea dataOnly="0" labelOnly="1" fieldPosition="0">
        <references count="1">
          <reference field="1" count="2">
            <x v="1"/>
            <x v="2"/>
          </reference>
        </references>
      </pivotArea>
    </format>
    <format dxfId="0">
      <pivotArea dataOnly="0" labelOnly="1" fieldPosition="0">
        <references count="1"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вкупно" updatedVersion="6" minRefreshableVersion="3" useAutoFormatting="1" itemPrintTitles="1" createdVersion="6" indent="0" outline="1" outlineData="1" multipleFieldFilters="0" rowHeaderCaption="Потпрограма">
  <location ref="I1:J5" firstHeaderRow="1" firstDataRow="1" firstDataCol="1"/>
  <pivotFields count="5"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numFmtId="3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Расходи на основен буџет (637 )" fld="4" baseField="0" baseItem="0"/>
  </dataFields>
  <formats count="62">
    <format dxfId="103">
      <pivotArea field="0" type="button" dataOnly="0" labelOnly="1" outline="0" axis="axisRow" fieldPosition="0"/>
    </format>
    <format dxfId="102">
      <pivotArea dataOnly="0" labelOnly="1" outline="0" axis="axisValues" fieldPosition="0"/>
    </format>
    <format dxfId="101">
      <pivotArea dataOnly="0" labelOnly="1" outline="0" axis="axisValues" fieldPosition="0"/>
    </format>
    <format dxfId="100">
      <pivotArea field="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0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0" count="0"/>
        </references>
      </pivotArea>
    </format>
    <format dxfId="85">
      <pivotArea dataOnly="0" labelOnly="1" grandRow="1" outline="0" fieldPosition="0"/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0" type="button" dataOnly="0" labelOnly="1" outline="0" axis="axisRow" fieldPosition="0"/>
    </format>
    <format dxfId="80">
      <pivotArea dataOnly="0" labelOnly="1" outline="0" axis="axisValues" fieldPosition="0"/>
    </format>
    <format dxfId="79">
      <pivotArea dataOnly="0" labelOnly="1" fieldPosition="0">
        <references count="1">
          <reference field="0" count="0"/>
        </references>
      </pivotArea>
    </format>
    <format dxfId="78">
      <pivotArea dataOnly="0" labelOnly="1" grandRow="1" outline="0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0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0" count="0"/>
        </references>
      </pivotArea>
    </format>
    <format dxfId="71">
      <pivotArea dataOnly="0" labelOnly="1" grandRow="1" outline="0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grandRow="1" outline="0" fieldPosition="0"/>
    </format>
    <format dxfId="63">
      <pivotArea dataOnly="0" labelOnly="1" outline="0" axis="axisValues" fieldPosition="0"/>
    </format>
    <format dxfId="62">
      <pivotArea collapsedLevelsAreSubtotals="1" fieldPosition="0">
        <references count="1">
          <reference field="0" count="0"/>
        </references>
      </pivotArea>
    </format>
    <format dxfId="61">
      <pivotArea dataOnly="0" labelOnly="1" fieldPosition="0">
        <references count="1">
          <reference field="0" count="0"/>
        </references>
      </pivotArea>
    </format>
    <format dxfId="60">
      <pivotArea field="0" type="button" dataOnly="0" labelOnly="1" outline="0" axis="axisRow" fieldPosition="0"/>
    </format>
    <format dxfId="59">
      <pivotArea dataOnly="0" labelOnly="1" outline="0" axis="axisValues" fieldPosition="0"/>
    </format>
    <format dxfId="58">
      <pivotArea dataOnly="0" labelOnly="1" outline="0" axis="axisValues" fieldPosition="0"/>
    </format>
    <format dxfId="57">
      <pivotArea grandRow="1"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outline="0" axis="axisValues" fieldPosition="0"/>
    </format>
    <format dxfId="53">
      <pivotArea field="0" type="button" dataOnly="0" labelOnly="1" outline="0" axis="axisRow" fieldPosition="0"/>
    </format>
    <format dxfId="52">
      <pivotArea dataOnly="0" labelOnly="1" outline="0" axis="axisValues" fieldPosition="0"/>
    </format>
    <format dxfId="51">
      <pivotArea dataOnly="0" labelOnly="1" outline="0" axis="axisValues" fieldPosition="0"/>
    </format>
    <format dxfId="50">
      <pivotArea dataOnly="0" labelOnly="1" grandRow="1" outline="0" fieldPosition="0"/>
    </format>
    <format dxfId="49">
      <pivotArea dataOnly="0" labelOnly="1" grandRow="1" outline="0" fieldPosition="0"/>
    </format>
    <format dxfId="48">
      <pivotArea dataOnly="0" labelOnly="1" grandRow="1" outline="0" fieldPosition="0"/>
    </format>
    <format dxfId="47">
      <pivotArea dataOnly="0" labelOnly="1" grandRow="1" outline="0" fieldPosition="0"/>
    </format>
    <format dxfId="46">
      <pivotArea dataOnly="0" labelOnly="1" grandRow="1" outline="0" fieldPosition="0"/>
    </format>
    <format dxfId="45">
      <pivotArea dataOnly="0" labelOnly="1" grandRow="1" outline="0" fieldPosition="0"/>
    </format>
    <format dxfId="44">
      <pivotArea dataOnly="0" labelOnly="1" grandRow="1" outline="0" fieldPosition="0"/>
    </format>
    <format dxfId="43">
      <pivotArea dataOnly="0" labelOnly="1" grandRow="1" outline="0" fieldPosition="0"/>
    </format>
    <format dxfId="4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zoomScaleNormal="100" workbookViewId="0">
      <pane ySplit="1" topLeftCell="A14" activePane="bottomLeft" state="frozen"/>
      <selection activeCell="C8" sqref="C8"/>
      <selection pane="bottomLeft" activeCell="M3" sqref="M3"/>
    </sheetView>
  </sheetViews>
  <sheetFormatPr defaultRowHeight="27" customHeight="1" x14ac:dyDescent="0.2"/>
  <cols>
    <col min="1" max="1" width="8.7109375" style="2" bestFit="1" customWidth="1"/>
    <col min="2" max="3" width="5.42578125" style="2" customWidth="1"/>
    <col min="4" max="4" width="9.5703125" style="2" customWidth="1"/>
    <col min="5" max="5" width="37.5703125" style="18" customWidth="1"/>
    <col min="6" max="6" width="20.5703125" style="20" bestFit="1" customWidth="1"/>
    <col min="7" max="7" width="14.42578125" style="8" customWidth="1"/>
    <col min="8" max="8" width="9.140625" style="2"/>
    <col min="9" max="9" width="13.140625" style="2" bestFit="1" customWidth="1"/>
    <col min="10" max="10" width="35.28515625" style="2" customWidth="1"/>
    <col min="11" max="16384" width="9.140625" style="2"/>
  </cols>
  <sheetData>
    <row r="1" spans="1:11" ht="106.5" customHeight="1" thickBot="1" x14ac:dyDescent="0.3">
      <c r="A1" s="23" t="s">
        <v>52</v>
      </c>
      <c r="B1" s="23" t="s">
        <v>30</v>
      </c>
      <c r="C1" s="23" t="s">
        <v>0</v>
      </c>
      <c r="D1" s="23" t="s">
        <v>1</v>
      </c>
      <c r="E1" s="24" t="s">
        <v>2</v>
      </c>
      <c r="F1" s="24" t="s">
        <v>3</v>
      </c>
      <c r="G1" s="1"/>
      <c r="I1" s="13" t="s">
        <v>42</v>
      </c>
      <c r="J1" s="14" t="s">
        <v>47</v>
      </c>
      <c r="K1"/>
    </row>
    <row r="2" spans="1:11" ht="16.5" thickTop="1" x14ac:dyDescent="0.3">
      <c r="A2" s="10" t="str">
        <f>LEFT(B2,1)</f>
        <v>2</v>
      </c>
      <c r="B2" s="10" t="str">
        <f>LEFT(D2,2)</f>
        <v>20</v>
      </c>
      <c r="C2" s="10" t="str">
        <f>MID(D2,4,2)</f>
        <v>40</v>
      </c>
      <c r="D2" s="10" t="s">
        <v>4</v>
      </c>
      <c r="E2" s="21" t="s">
        <v>5</v>
      </c>
      <c r="F2" s="22">
        <v>56144000</v>
      </c>
      <c r="G2" s="3"/>
      <c r="I2" s="10" t="s">
        <v>31</v>
      </c>
      <c r="J2" s="11">
        <v>96294000</v>
      </c>
      <c r="K2"/>
    </row>
    <row r="3" spans="1:11" ht="15.75" x14ac:dyDescent="0.3">
      <c r="A3" s="4" t="str">
        <f t="shared" ref="A3:A21" si="0">LEFT(B3,1)</f>
        <v>2</v>
      </c>
      <c r="B3" s="4" t="str">
        <f t="shared" ref="B3:B21" si="1">LEFT(D3,2)</f>
        <v>20</v>
      </c>
      <c r="C3" s="4" t="str">
        <f t="shared" ref="C3:C21" si="2">MID(D3,4,2)</f>
        <v>40</v>
      </c>
      <c r="D3" s="4" t="s">
        <v>6</v>
      </c>
      <c r="E3" s="17" t="s">
        <v>7</v>
      </c>
      <c r="F3" s="19">
        <v>20500000</v>
      </c>
      <c r="G3" s="3"/>
      <c r="I3" s="4" t="s">
        <v>40</v>
      </c>
      <c r="J3" s="5">
        <v>1190000</v>
      </c>
      <c r="K3"/>
    </row>
    <row r="4" spans="1:11" ht="15.75" x14ac:dyDescent="0.3">
      <c r="A4" s="4" t="str">
        <f t="shared" si="0"/>
        <v>2</v>
      </c>
      <c r="B4" s="4" t="str">
        <f t="shared" si="1"/>
        <v>20</v>
      </c>
      <c r="C4" s="4" t="str">
        <f t="shared" si="2"/>
        <v>42</v>
      </c>
      <c r="D4" s="4" t="s">
        <v>8</v>
      </c>
      <c r="E4" s="17" t="s">
        <v>9</v>
      </c>
      <c r="F4" s="6">
        <v>2000000</v>
      </c>
      <c r="G4" s="3"/>
      <c r="I4" s="4" t="s">
        <v>41</v>
      </c>
      <c r="J4" s="5">
        <v>146540000</v>
      </c>
      <c r="K4"/>
    </row>
    <row r="5" spans="1:11" ht="30" x14ac:dyDescent="0.3">
      <c r="A5" s="4" t="str">
        <f t="shared" si="0"/>
        <v>2</v>
      </c>
      <c r="B5" s="4" t="str">
        <f t="shared" si="1"/>
        <v>20</v>
      </c>
      <c r="C5" s="4" t="str">
        <f t="shared" si="2"/>
        <v>42</v>
      </c>
      <c r="D5" s="4" t="s">
        <v>10</v>
      </c>
      <c r="E5" s="17" t="s">
        <v>11</v>
      </c>
      <c r="F5" s="19">
        <v>4900000</v>
      </c>
      <c r="G5" s="3"/>
      <c r="I5" s="16" t="s">
        <v>48</v>
      </c>
      <c r="J5" s="5">
        <v>244024000</v>
      </c>
      <c r="K5"/>
    </row>
    <row r="6" spans="1:11" ht="15.75" x14ac:dyDescent="0.3">
      <c r="A6" s="4" t="str">
        <f t="shared" si="0"/>
        <v>2</v>
      </c>
      <c r="B6" s="4" t="str">
        <f t="shared" si="1"/>
        <v>20</v>
      </c>
      <c r="C6" s="4" t="str">
        <f t="shared" si="2"/>
        <v>42</v>
      </c>
      <c r="D6" s="4" t="s">
        <v>12</v>
      </c>
      <c r="E6" s="17" t="s">
        <v>13</v>
      </c>
      <c r="F6" s="19">
        <v>600000</v>
      </c>
      <c r="G6" s="3"/>
      <c r="I6" s="12"/>
      <c r="J6" s="12"/>
      <c r="K6"/>
    </row>
    <row r="7" spans="1:11" ht="30.75" thickBot="1" x14ac:dyDescent="0.35">
      <c r="A7" s="4" t="str">
        <f t="shared" si="0"/>
        <v>2</v>
      </c>
      <c r="B7" s="4" t="str">
        <f t="shared" si="1"/>
        <v>20</v>
      </c>
      <c r="C7" s="4" t="str">
        <f t="shared" si="2"/>
        <v>42</v>
      </c>
      <c r="D7" s="4" t="s">
        <v>14</v>
      </c>
      <c r="E7" s="17" t="s">
        <v>15</v>
      </c>
      <c r="F7" s="19">
        <v>1720000</v>
      </c>
      <c r="G7" s="3"/>
      <c r="I7" s="15" t="s">
        <v>51</v>
      </c>
      <c r="J7" s="14" t="s">
        <v>50</v>
      </c>
      <c r="K7"/>
    </row>
    <row r="8" spans="1:11" ht="16.5" thickTop="1" x14ac:dyDescent="0.3">
      <c r="A8" s="4" t="str">
        <f t="shared" si="0"/>
        <v>2</v>
      </c>
      <c r="B8" s="4" t="str">
        <f t="shared" si="1"/>
        <v>20</v>
      </c>
      <c r="C8" s="4" t="str">
        <f t="shared" si="2"/>
        <v>42</v>
      </c>
      <c r="D8" s="4" t="s">
        <v>16</v>
      </c>
      <c r="E8" s="17" t="s">
        <v>17</v>
      </c>
      <c r="F8" s="19">
        <v>6390000</v>
      </c>
      <c r="G8" s="3"/>
      <c r="I8" s="4" t="s">
        <v>43</v>
      </c>
      <c r="J8" s="5">
        <v>76644000</v>
      </c>
      <c r="K8"/>
    </row>
    <row r="9" spans="1:11" ht="15.75" x14ac:dyDescent="0.3">
      <c r="A9" s="4" t="str">
        <f t="shared" si="0"/>
        <v>2</v>
      </c>
      <c r="B9" s="4" t="str">
        <f t="shared" si="1"/>
        <v>20</v>
      </c>
      <c r="C9" s="4" t="str">
        <f t="shared" si="2"/>
        <v>42</v>
      </c>
      <c r="D9" s="4" t="s">
        <v>18</v>
      </c>
      <c r="E9" s="17" t="s">
        <v>19</v>
      </c>
      <c r="F9" s="19">
        <v>2140000</v>
      </c>
      <c r="G9" s="3"/>
      <c r="I9" s="4" t="s">
        <v>44</v>
      </c>
      <c r="J9" s="5">
        <v>65290000</v>
      </c>
      <c r="K9"/>
    </row>
    <row r="10" spans="1:11" ht="15.75" x14ac:dyDescent="0.3">
      <c r="A10" s="4" t="str">
        <f t="shared" si="0"/>
        <v>2</v>
      </c>
      <c r="B10" s="4" t="str">
        <f t="shared" si="1"/>
        <v>20</v>
      </c>
      <c r="C10" s="4" t="str">
        <f t="shared" si="2"/>
        <v>46</v>
      </c>
      <c r="D10" s="4" t="s">
        <v>20</v>
      </c>
      <c r="E10" s="17" t="s">
        <v>21</v>
      </c>
      <c r="F10" s="19">
        <v>200000</v>
      </c>
      <c r="G10" s="3"/>
      <c r="I10" s="4" t="s">
        <v>45</v>
      </c>
      <c r="J10" s="5">
        <v>1390000</v>
      </c>
      <c r="K10"/>
    </row>
    <row r="11" spans="1:11" ht="27" customHeight="1" x14ac:dyDescent="0.3">
      <c r="A11" s="4" t="str">
        <f t="shared" si="0"/>
        <v>2</v>
      </c>
      <c r="B11" s="4" t="str">
        <f t="shared" si="1"/>
        <v>20</v>
      </c>
      <c r="C11" s="4" t="str">
        <f t="shared" si="2"/>
        <v>48</v>
      </c>
      <c r="D11" s="4" t="s">
        <v>22</v>
      </c>
      <c r="E11" s="17" t="s">
        <v>23</v>
      </c>
      <c r="F11" s="19">
        <v>500000</v>
      </c>
      <c r="G11" s="3"/>
      <c r="I11" s="4" t="s">
        <v>46</v>
      </c>
      <c r="J11" s="5">
        <v>100700000</v>
      </c>
      <c r="K11"/>
    </row>
    <row r="12" spans="1:11" ht="27" customHeight="1" x14ac:dyDescent="0.3">
      <c r="A12" s="4" t="str">
        <f t="shared" si="0"/>
        <v>2</v>
      </c>
      <c r="B12" s="4" t="str">
        <f t="shared" si="1"/>
        <v>20</v>
      </c>
      <c r="C12" s="4" t="str">
        <f t="shared" si="2"/>
        <v>48</v>
      </c>
      <c r="D12" s="4" t="s">
        <v>24</v>
      </c>
      <c r="E12" s="17" t="s">
        <v>25</v>
      </c>
      <c r="F12" s="19">
        <v>900000</v>
      </c>
      <c r="G12" s="3"/>
      <c r="I12" s="4" t="s">
        <v>49</v>
      </c>
      <c r="J12" s="5">
        <v>244024000</v>
      </c>
      <c r="K12"/>
    </row>
    <row r="13" spans="1:11" ht="33" customHeight="1" x14ac:dyDescent="0.3">
      <c r="A13" s="4" t="str">
        <f t="shared" si="0"/>
        <v>2</v>
      </c>
      <c r="B13" s="4" t="str">
        <f t="shared" si="1"/>
        <v>20</v>
      </c>
      <c r="C13" s="4" t="str">
        <f t="shared" si="2"/>
        <v>48</v>
      </c>
      <c r="D13" s="4" t="s">
        <v>26</v>
      </c>
      <c r="E13" s="17" t="s">
        <v>27</v>
      </c>
      <c r="F13" s="19">
        <v>300000</v>
      </c>
      <c r="G13" s="3"/>
      <c r="I13" s="12"/>
      <c r="J13" s="12"/>
      <c r="K13"/>
    </row>
    <row r="14" spans="1:11" ht="15.75" x14ac:dyDescent="0.3">
      <c r="A14" s="4" t="str">
        <f t="shared" si="0"/>
        <v>Н</v>
      </c>
      <c r="B14" s="4" t="str">
        <f t="shared" si="1"/>
        <v>Н1</v>
      </c>
      <c r="C14" s="4" t="str">
        <f t="shared" si="2"/>
        <v>46</v>
      </c>
      <c r="D14" s="4" t="s">
        <v>32</v>
      </c>
      <c r="E14" s="17" t="s">
        <v>28</v>
      </c>
      <c r="F14" s="19">
        <v>1190000</v>
      </c>
      <c r="G14" s="3"/>
      <c r="I14" s="12"/>
      <c r="J14" s="12"/>
      <c r="K14"/>
    </row>
    <row r="15" spans="1:11" ht="30" x14ac:dyDescent="0.3">
      <c r="A15" s="4" t="str">
        <f t="shared" si="0"/>
        <v>Н</v>
      </c>
      <c r="B15" s="7" t="str">
        <f t="shared" si="1"/>
        <v>НA</v>
      </c>
      <c r="C15" s="7" t="str">
        <f t="shared" si="2"/>
        <v>42</v>
      </c>
      <c r="D15" s="7" t="s">
        <v>33</v>
      </c>
      <c r="E15" s="17" t="s">
        <v>11</v>
      </c>
      <c r="F15" s="6">
        <v>3500000</v>
      </c>
      <c r="G15" s="3"/>
      <c r="I15" s="12"/>
      <c r="J15" s="12"/>
      <c r="K15"/>
    </row>
    <row r="16" spans="1:11" ht="15.75" x14ac:dyDescent="0.3">
      <c r="A16" s="4" t="str">
        <f t="shared" si="0"/>
        <v>Н</v>
      </c>
      <c r="B16" s="7" t="str">
        <f t="shared" si="1"/>
        <v>НA</v>
      </c>
      <c r="C16" s="7" t="str">
        <f t="shared" si="2"/>
        <v>42</v>
      </c>
      <c r="D16" s="7" t="s">
        <v>34</v>
      </c>
      <c r="E16" s="17" t="s">
        <v>15</v>
      </c>
      <c r="F16" s="6">
        <v>21280000</v>
      </c>
      <c r="G16" s="3"/>
      <c r="I16"/>
      <c r="J16"/>
      <c r="K16"/>
    </row>
    <row r="17" spans="1:19" ht="15.75" x14ac:dyDescent="0.3">
      <c r="A17" s="4" t="str">
        <f t="shared" si="0"/>
        <v>Н</v>
      </c>
      <c r="B17" s="7" t="str">
        <f t="shared" si="1"/>
        <v>НA</v>
      </c>
      <c r="C17" s="7" t="str">
        <f t="shared" si="2"/>
        <v>42</v>
      </c>
      <c r="D17" s="7" t="s">
        <v>35</v>
      </c>
      <c r="E17" s="17" t="s">
        <v>17</v>
      </c>
      <c r="F17" s="6">
        <v>12110000</v>
      </c>
      <c r="G17" s="3"/>
      <c r="I17"/>
      <c r="J17"/>
      <c r="K17"/>
    </row>
    <row r="18" spans="1:19" ht="27" customHeight="1" x14ac:dyDescent="0.3">
      <c r="A18" s="4" t="str">
        <f t="shared" si="0"/>
        <v>Н</v>
      </c>
      <c r="B18" s="7" t="str">
        <f t="shared" si="1"/>
        <v>НA</v>
      </c>
      <c r="C18" s="7" t="str">
        <f t="shared" si="2"/>
        <v>42</v>
      </c>
      <c r="D18" s="7" t="s">
        <v>36</v>
      </c>
      <c r="E18" s="17" t="s">
        <v>19</v>
      </c>
      <c r="F18" s="6">
        <v>10650000</v>
      </c>
      <c r="G18" s="3"/>
      <c r="I18"/>
      <c r="J18"/>
      <c r="K18"/>
    </row>
    <row r="19" spans="1:19" ht="27" customHeight="1" x14ac:dyDescent="0.3">
      <c r="A19" s="4" t="str">
        <f t="shared" si="0"/>
        <v>Н</v>
      </c>
      <c r="B19" s="7" t="str">
        <f t="shared" si="1"/>
        <v>НA</v>
      </c>
      <c r="C19" s="7" t="str">
        <f t="shared" si="2"/>
        <v>48</v>
      </c>
      <c r="D19" s="7" t="s">
        <v>37</v>
      </c>
      <c r="E19" s="17" t="s">
        <v>23</v>
      </c>
      <c r="F19" s="6">
        <v>14500000</v>
      </c>
      <c r="G19" s="3"/>
      <c r="I19"/>
      <c r="J19"/>
      <c r="K19"/>
    </row>
    <row r="20" spans="1:19" ht="27" customHeight="1" x14ac:dyDescent="0.3">
      <c r="A20" s="4" t="str">
        <f t="shared" si="0"/>
        <v>Н</v>
      </c>
      <c r="B20" s="7" t="str">
        <f t="shared" si="1"/>
        <v>НA</v>
      </c>
      <c r="C20" s="7" t="str">
        <f t="shared" si="2"/>
        <v>48</v>
      </c>
      <c r="D20" s="7" t="s">
        <v>38</v>
      </c>
      <c r="E20" s="17" t="s">
        <v>29</v>
      </c>
      <c r="F20" s="6">
        <v>5000000</v>
      </c>
      <c r="G20" s="3"/>
      <c r="I20"/>
      <c r="J20"/>
      <c r="K20"/>
    </row>
    <row r="21" spans="1:19" ht="27" customHeight="1" x14ac:dyDescent="0.3">
      <c r="A21" s="4" t="str">
        <f t="shared" si="0"/>
        <v>Н</v>
      </c>
      <c r="B21" s="7" t="str">
        <f t="shared" si="1"/>
        <v>НA</v>
      </c>
      <c r="C21" s="7" t="str">
        <f t="shared" si="2"/>
        <v>48</v>
      </c>
      <c r="D21" s="7" t="s">
        <v>39</v>
      </c>
      <c r="E21" s="17" t="s">
        <v>27</v>
      </c>
      <c r="F21" s="6">
        <v>79500000</v>
      </c>
      <c r="G21" s="3"/>
      <c r="I21"/>
      <c r="J21"/>
      <c r="K21"/>
    </row>
    <row r="22" spans="1:19" ht="27" customHeight="1" x14ac:dyDescent="0.25">
      <c r="B22" s="2" t="str">
        <f t="shared" ref="B22:B40" si="3">LEFT(D22,2)</f>
        <v/>
      </c>
      <c r="I22"/>
      <c r="J22"/>
      <c r="K22"/>
    </row>
    <row r="23" spans="1:19" ht="27" customHeight="1" x14ac:dyDescent="0.25">
      <c r="B23" s="2" t="str">
        <f t="shared" si="3"/>
        <v/>
      </c>
      <c r="I23"/>
      <c r="J23"/>
      <c r="K23"/>
    </row>
    <row r="24" spans="1:19" ht="27" customHeight="1" x14ac:dyDescent="0.25">
      <c r="B24" s="2" t="str">
        <f t="shared" si="3"/>
        <v/>
      </c>
      <c r="I24"/>
      <c r="J24"/>
      <c r="K24"/>
    </row>
    <row r="25" spans="1:19" ht="27" customHeight="1" x14ac:dyDescent="0.2">
      <c r="B25" s="2" t="str">
        <f t="shared" si="3"/>
        <v/>
      </c>
    </row>
    <row r="26" spans="1:19" ht="27" customHeight="1" x14ac:dyDescent="0.2">
      <c r="B26" s="2" t="str">
        <f t="shared" si="3"/>
        <v/>
      </c>
    </row>
    <row r="27" spans="1:19" ht="27" customHeight="1" x14ac:dyDescent="0.2">
      <c r="B27" s="2" t="str">
        <f t="shared" si="3"/>
        <v/>
      </c>
    </row>
    <row r="28" spans="1:19" s="9" customFormat="1" ht="27" customHeight="1" x14ac:dyDescent="0.2">
      <c r="A28" s="2"/>
      <c r="B28" s="2" t="str">
        <f t="shared" si="3"/>
        <v/>
      </c>
      <c r="C28" s="2"/>
      <c r="D28" s="2"/>
      <c r="E28" s="18"/>
      <c r="F28" s="20"/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s="9" customFormat="1" ht="27" customHeight="1" x14ac:dyDescent="0.2">
      <c r="A29" s="2"/>
      <c r="B29" s="2" t="str">
        <f t="shared" si="3"/>
        <v/>
      </c>
      <c r="C29" s="2"/>
      <c r="D29" s="2"/>
      <c r="E29" s="18"/>
      <c r="F29" s="20"/>
      <c r="G29" s="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s="9" customFormat="1" ht="27" customHeight="1" x14ac:dyDescent="0.2">
      <c r="A30" s="2"/>
      <c r="B30" s="2" t="str">
        <f t="shared" si="3"/>
        <v/>
      </c>
      <c r="C30" s="2"/>
      <c r="D30" s="2"/>
      <c r="E30" s="18"/>
      <c r="F30" s="20"/>
      <c r="G30" s="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s="9" customFormat="1" ht="27" customHeight="1" x14ac:dyDescent="0.2">
      <c r="A31" s="2"/>
      <c r="B31" s="2" t="str">
        <f t="shared" si="3"/>
        <v/>
      </c>
      <c r="C31" s="2"/>
      <c r="D31" s="2"/>
      <c r="E31" s="18"/>
      <c r="F31" s="20"/>
      <c r="G31" s="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s="9" customFormat="1" ht="27" customHeight="1" x14ac:dyDescent="0.2">
      <c r="A32" s="2"/>
      <c r="B32" s="2" t="str">
        <f t="shared" si="3"/>
        <v/>
      </c>
      <c r="C32" s="2"/>
      <c r="D32" s="2"/>
      <c r="E32" s="18"/>
      <c r="F32" s="20"/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9" customFormat="1" ht="27" customHeight="1" x14ac:dyDescent="0.2">
      <c r="A33" s="2"/>
      <c r="B33" s="2" t="str">
        <f t="shared" si="3"/>
        <v/>
      </c>
      <c r="C33" s="2"/>
      <c r="D33" s="2"/>
      <c r="E33" s="18"/>
      <c r="F33" s="20"/>
      <c r="G33" s="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9" customFormat="1" ht="27" customHeight="1" x14ac:dyDescent="0.2">
      <c r="A34" s="2"/>
      <c r="B34" s="2" t="str">
        <f t="shared" si="3"/>
        <v/>
      </c>
      <c r="C34" s="2"/>
      <c r="D34" s="2"/>
      <c r="E34" s="18"/>
      <c r="F34" s="20"/>
      <c r="G34" s="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9" customFormat="1" ht="27" customHeight="1" x14ac:dyDescent="0.2">
      <c r="A35" s="2"/>
      <c r="B35" s="2" t="str">
        <f t="shared" si="3"/>
        <v/>
      </c>
      <c r="C35" s="2"/>
      <c r="D35" s="2"/>
      <c r="E35" s="18"/>
      <c r="F35" s="20"/>
      <c r="G35" s="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9" customFormat="1" ht="27" customHeight="1" x14ac:dyDescent="0.2">
      <c r="A36" s="2"/>
      <c r="B36" s="2" t="str">
        <f t="shared" si="3"/>
        <v/>
      </c>
      <c r="C36" s="2"/>
      <c r="D36" s="2"/>
      <c r="E36" s="18"/>
      <c r="F36" s="20"/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9" customFormat="1" ht="27" customHeight="1" x14ac:dyDescent="0.2">
      <c r="A37" s="2"/>
      <c r="B37" s="2" t="str">
        <f t="shared" si="3"/>
        <v/>
      </c>
      <c r="C37" s="2"/>
      <c r="D37" s="2"/>
      <c r="E37" s="18"/>
      <c r="F37" s="20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9" customFormat="1" ht="27" customHeight="1" x14ac:dyDescent="0.2">
      <c r="A38" s="2"/>
      <c r="B38" s="2" t="str">
        <f t="shared" si="3"/>
        <v/>
      </c>
      <c r="C38" s="2"/>
      <c r="D38" s="2"/>
      <c r="E38" s="18"/>
      <c r="F38" s="20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s="9" customFormat="1" ht="27" customHeight="1" x14ac:dyDescent="0.2">
      <c r="A39" s="2"/>
      <c r="B39" s="2" t="str">
        <f t="shared" si="3"/>
        <v/>
      </c>
      <c r="C39" s="2"/>
      <c r="D39" s="2"/>
      <c r="E39" s="18"/>
      <c r="F39" s="20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9" customFormat="1" ht="27" customHeight="1" x14ac:dyDescent="0.2">
      <c r="A40" s="2"/>
      <c r="B40" s="2" t="str">
        <f t="shared" si="3"/>
        <v/>
      </c>
      <c r="C40" s="2"/>
      <c r="D40" s="2"/>
      <c r="E40" s="18"/>
      <c r="F40" s="20"/>
      <c r="G40" s="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</sheetData>
  <autoFilter ref="C1:F40"/>
  <printOptions horizontalCentered="1" verticalCentered="1"/>
  <pageMargins left="0.25" right="0.25" top="0.75" bottom="0.75" header="0.3" footer="0.3"/>
  <pageSetup scale="67" orientation="landscape" r:id="rId3"/>
  <headerFooter alignWithMargins="0">
    <oddHeader>&amp;CСОСТОЈБА НА БУЏЕТ ЗАКЛУЧНО СО ИЗВОД 98 од 15.11.2017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Состојба на буџет 2018</vt:lpstr>
      <vt:lpstr>'Состојба на буџет 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2018-01-04T13:04:42Z</dcterms:created>
  <dcterms:modified xsi:type="dcterms:W3CDTF">2018-01-05T10:15:34Z</dcterms:modified>
</cp:coreProperties>
</file>