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admila.sandeva\Desktop\septemvri 2021\"/>
    </mc:Choice>
  </mc:AlternateContent>
  <xr:revisionPtr revIDLastSave="0" documentId="8_{576868E3-C7C9-4234-91EF-2C74C8846081}" xr6:coauthVersionLast="36" xr6:coauthVersionMax="36" xr10:uidLastSave="{00000000-0000-0000-0000-000000000000}"/>
  <bookViews>
    <workbookView xWindow="32760" yWindow="32760" windowWidth="28800" windowHeight="11295" xr2:uid="{00000000-000D-0000-FFFF-FFFF00000000}"/>
  </bookViews>
  <sheets>
    <sheet name="prihodi" sheetId="8" r:id="rId1"/>
    <sheet name="rashodi" sheetId="11" r:id="rId2"/>
  </sheets>
  <definedNames>
    <definedName name="ELS_Prihodi_list">#REF!</definedName>
    <definedName name="_xlnm.Print_Area" localSheetId="0">prihodi!$A$1:$P$1272</definedName>
  </definedNames>
  <calcPr calcId="191029"/>
</workbook>
</file>

<file path=xl/calcChain.xml><?xml version="1.0" encoding="utf-8"?>
<calcChain xmlns="http://schemas.openxmlformats.org/spreadsheetml/2006/main">
  <c r="P2071" i="11" l="1"/>
  <c r="O2071" i="11"/>
  <c r="N2071" i="11"/>
  <c r="M2071" i="11"/>
  <c r="L2071" i="11"/>
  <c r="K2071" i="11"/>
  <c r="J2071" i="11"/>
  <c r="I2071" i="11"/>
  <c r="H2071" i="11"/>
  <c r="G2071" i="11"/>
  <c r="F2071" i="11"/>
  <c r="E2071" i="11"/>
  <c r="P2040" i="11"/>
  <c r="O2040" i="11"/>
  <c r="N2040" i="11"/>
  <c r="M2040" i="11"/>
  <c r="L2040" i="11"/>
  <c r="K2040" i="11"/>
  <c r="J2040" i="11"/>
  <c r="I2040" i="11"/>
  <c r="H2040" i="11"/>
  <c r="G2040" i="11"/>
  <c r="F2040" i="11"/>
  <c r="E2040" i="11"/>
  <c r="P2014" i="11"/>
  <c r="O2014" i="11"/>
  <c r="N2014" i="11"/>
  <c r="M2014" i="11"/>
  <c r="L2014" i="11"/>
  <c r="K2014" i="11"/>
  <c r="J2014" i="11"/>
  <c r="I2014" i="11"/>
  <c r="H2014" i="11"/>
  <c r="G2014" i="11"/>
  <c r="F2014" i="11"/>
  <c r="E2014" i="11"/>
  <c r="P1987" i="11"/>
  <c r="O1987" i="11"/>
  <c r="N1987" i="11"/>
  <c r="M1987" i="11"/>
  <c r="L1987" i="11"/>
  <c r="K1987" i="11"/>
  <c r="J1987" i="11"/>
  <c r="I1987" i="11"/>
  <c r="H1987" i="11"/>
  <c r="G1987" i="11"/>
  <c r="F1987" i="11"/>
  <c r="E1987" i="11"/>
  <c r="P1959" i="11"/>
  <c r="O1959" i="11"/>
  <c r="N1959" i="11"/>
  <c r="M1959" i="11"/>
  <c r="L1959" i="11"/>
  <c r="K1959" i="11"/>
  <c r="J1959" i="11"/>
  <c r="I1959" i="11"/>
  <c r="H1959" i="11"/>
  <c r="G1959" i="11"/>
  <c r="F1959" i="11"/>
  <c r="E1959" i="11"/>
  <c r="P1937" i="11"/>
  <c r="O1937" i="11"/>
  <c r="N1937" i="11"/>
  <c r="M1937" i="11"/>
  <c r="L1937" i="11"/>
  <c r="K1937" i="11"/>
  <c r="J1937" i="11"/>
  <c r="I1937" i="11"/>
  <c r="H1937" i="11"/>
  <c r="G1937" i="11"/>
  <c r="F1937" i="11"/>
  <c r="E1937" i="11"/>
  <c r="P1910" i="11"/>
  <c r="O1910" i="11"/>
  <c r="N1910" i="11"/>
  <c r="M1910" i="11"/>
  <c r="L1910" i="11"/>
  <c r="K1910" i="11"/>
  <c r="J1910" i="11"/>
  <c r="I1910" i="11"/>
  <c r="H1910" i="11"/>
  <c r="G1910" i="11"/>
  <c r="F1910" i="11"/>
  <c r="E1910" i="11"/>
  <c r="P1882" i="11"/>
  <c r="O1882" i="11"/>
  <c r="N1882" i="11"/>
  <c r="M1882" i="11"/>
  <c r="L1882" i="11"/>
  <c r="K1882" i="11"/>
  <c r="J1882" i="11"/>
  <c r="I1882" i="11"/>
  <c r="H1882" i="11"/>
  <c r="G1882" i="11"/>
  <c r="F1882" i="11"/>
  <c r="E1882" i="11"/>
  <c r="P1856" i="11"/>
  <c r="O1856" i="11"/>
  <c r="N1856" i="11"/>
  <c r="M1856" i="11"/>
  <c r="L1856" i="11"/>
  <c r="K1856" i="11"/>
  <c r="J1856" i="11"/>
  <c r="I1856" i="11"/>
  <c r="H1856" i="11"/>
  <c r="G1856" i="11"/>
  <c r="F1856" i="11"/>
  <c r="E1856" i="11"/>
  <c r="P1827" i="11"/>
  <c r="O1827" i="11"/>
  <c r="N1827" i="11"/>
  <c r="M1827" i="11"/>
  <c r="L1827" i="11"/>
  <c r="K1827" i="11"/>
  <c r="J1827" i="11"/>
  <c r="I1827" i="11"/>
  <c r="H1827" i="11"/>
  <c r="G1827" i="11"/>
  <c r="F1827" i="11"/>
  <c r="E1827" i="11"/>
  <c r="P1801" i="11"/>
  <c r="O1801" i="11"/>
  <c r="N1801" i="11"/>
  <c r="M1801" i="11"/>
  <c r="L1801" i="11"/>
  <c r="K1801" i="11"/>
  <c r="J1801" i="11"/>
  <c r="I1801" i="11"/>
  <c r="H1801" i="11"/>
  <c r="G1801" i="11"/>
  <c r="F1801" i="11"/>
  <c r="E1801" i="11"/>
  <c r="P1777" i="11"/>
  <c r="O1777" i="11"/>
  <c r="N1777" i="11"/>
  <c r="M1777" i="11"/>
  <c r="L1777" i="11"/>
  <c r="K1777" i="11"/>
  <c r="J1777" i="11"/>
  <c r="I1777" i="11"/>
  <c r="H1777" i="11"/>
  <c r="G1777" i="11"/>
  <c r="F1777" i="11"/>
  <c r="E1777" i="11"/>
  <c r="P1750" i="11"/>
  <c r="O1750" i="11"/>
  <c r="N1750" i="11"/>
  <c r="M1750" i="11"/>
  <c r="L1750" i="11"/>
  <c r="K1750" i="11"/>
  <c r="J1750" i="11"/>
  <c r="I1750" i="11"/>
  <c r="H1750" i="11"/>
  <c r="G1750" i="11"/>
  <c r="F1750" i="11"/>
  <c r="E1750" i="11"/>
  <c r="P1727" i="11"/>
  <c r="O1727" i="11"/>
  <c r="N1727" i="11"/>
  <c r="M1727" i="11"/>
  <c r="L1727" i="11"/>
  <c r="K1727" i="11"/>
  <c r="J1727" i="11"/>
  <c r="I1727" i="11"/>
  <c r="H1727" i="11"/>
  <c r="G1727" i="11"/>
  <c r="F1727" i="11"/>
  <c r="E1727" i="11"/>
  <c r="P1700" i="11"/>
  <c r="O1700" i="11"/>
  <c r="N1700" i="11"/>
  <c r="M1700" i="11"/>
  <c r="L1700" i="11"/>
  <c r="K1700" i="11"/>
  <c r="J1700" i="11"/>
  <c r="I1700" i="11"/>
  <c r="H1700" i="11"/>
  <c r="G1700" i="11"/>
  <c r="F1700" i="11"/>
  <c r="E1700" i="11"/>
  <c r="P1673" i="11"/>
  <c r="O1673" i="11"/>
  <c r="N1673" i="11"/>
  <c r="M1673" i="11"/>
  <c r="L1673" i="11"/>
  <c r="K1673" i="11"/>
  <c r="J1673" i="11"/>
  <c r="I1673" i="11"/>
  <c r="H1673" i="11"/>
  <c r="G1673" i="11"/>
  <c r="F1673" i="11"/>
  <c r="E1673" i="11"/>
  <c r="P1648" i="11"/>
  <c r="O1648" i="11"/>
  <c r="N1648" i="11"/>
  <c r="M1648" i="11"/>
  <c r="L1648" i="11"/>
  <c r="K1648" i="11"/>
  <c r="J1648" i="11"/>
  <c r="I1648" i="11"/>
  <c r="H1648" i="11"/>
  <c r="G1648" i="11"/>
  <c r="F1648" i="11"/>
  <c r="E1648" i="11"/>
  <c r="P1625" i="11"/>
  <c r="O1625" i="11"/>
  <c r="N1625" i="11"/>
  <c r="M1625" i="11"/>
  <c r="L1625" i="11"/>
  <c r="K1625" i="11"/>
  <c r="J1625" i="11"/>
  <c r="I1625" i="11"/>
  <c r="H1625" i="11"/>
  <c r="G1625" i="11"/>
  <c r="F1625" i="11"/>
  <c r="E1625" i="11"/>
  <c r="P1601" i="11"/>
  <c r="O1601" i="11"/>
  <c r="N1601" i="11"/>
  <c r="M1601" i="11"/>
  <c r="L1601" i="11"/>
  <c r="K1601" i="11"/>
  <c r="J1601" i="11"/>
  <c r="I1601" i="11"/>
  <c r="H1601" i="11"/>
  <c r="G1601" i="11"/>
  <c r="F1601" i="11"/>
  <c r="E1601" i="11"/>
  <c r="P1578" i="11"/>
  <c r="O1578" i="11"/>
  <c r="N1578" i="11"/>
  <c r="M1578" i="11"/>
  <c r="L1578" i="11"/>
  <c r="K1578" i="11"/>
  <c r="J1578" i="11"/>
  <c r="I1578" i="11"/>
  <c r="H1578" i="11"/>
  <c r="G1578" i="11"/>
  <c r="F1578" i="11"/>
  <c r="E1578" i="11"/>
  <c r="P1554" i="11"/>
  <c r="O1554" i="11"/>
  <c r="N1554" i="11"/>
  <c r="M1554" i="11"/>
  <c r="L1554" i="11"/>
  <c r="K1554" i="11"/>
  <c r="J1554" i="11"/>
  <c r="I1554" i="11"/>
  <c r="H1554" i="11"/>
  <c r="G1554" i="11"/>
  <c r="F1554" i="11"/>
  <c r="E1554" i="11"/>
  <c r="P1530" i="11"/>
  <c r="O1530" i="11"/>
  <c r="N1530" i="11"/>
  <c r="M1530" i="11"/>
  <c r="L1530" i="11"/>
  <c r="K1530" i="11"/>
  <c r="J1530" i="11"/>
  <c r="I1530" i="11"/>
  <c r="H1530" i="11"/>
  <c r="G1530" i="11"/>
  <c r="F1530" i="11"/>
  <c r="E1530" i="11"/>
  <c r="P1503" i="11"/>
  <c r="O1503" i="11"/>
  <c r="N1503" i="11"/>
  <c r="M1503" i="11"/>
  <c r="L1503" i="11"/>
  <c r="K1503" i="11"/>
  <c r="J1503" i="11"/>
  <c r="I1503" i="11"/>
  <c r="H1503" i="11"/>
  <c r="G1503" i="11"/>
  <c r="F1503" i="11"/>
  <c r="E1503" i="11"/>
  <c r="P1474" i="11"/>
  <c r="O1474" i="11"/>
  <c r="N1474" i="11"/>
  <c r="M1474" i="11"/>
  <c r="L1474" i="11"/>
  <c r="K1474" i="11"/>
  <c r="J1474" i="11"/>
  <c r="I1474" i="11"/>
  <c r="H1474" i="11"/>
  <c r="G1474" i="11"/>
  <c r="F1474" i="11"/>
  <c r="E1474" i="11"/>
  <c r="P1449" i="11"/>
  <c r="O1449" i="11"/>
  <c r="N1449" i="11"/>
  <c r="M1449" i="11"/>
  <c r="L1449" i="11"/>
  <c r="K1449" i="11"/>
  <c r="J1449" i="11"/>
  <c r="I1449" i="11"/>
  <c r="H1449" i="11"/>
  <c r="G1449" i="11"/>
  <c r="F1449" i="11"/>
  <c r="E1449" i="11"/>
  <c r="P1426" i="11"/>
  <c r="O1426" i="11"/>
  <c r="N1426" i="11"/>
  <c r="M1426" i="11"/>
  <c r="L1426" i="11"/>
  <c r="K1426" i="11"/>
  <c r="J1426" i="11"/>
  <c r="I1426" i="11"/>
  <c r="H1426" i="11"/>
  <c r="G1426" i="11"/>
  <c r="F1426" i="11"/>
  <c r="E1426" i="11"/>
  <c r="P1400" i="11"/>
  <c r="O1400" i="11"/>
  <c r="N1400" i="11"/>
  <c r="M1400" i="11"/>
  <c r="L1400" i="11"/>
  <c r="K1400" i="11"/>
  <c r="J1400" i="11"/>
  <c r="I1400" i="11"/>
  <c r="H1400" i="11"/>
  <c r="G1400" i="11"/>
  <c r="F1400" i="11"/>
  <c r="E1400" i="11"/>
  <c r="P1377" i="11"/>
  <c r="O1377" i="11"/>
  <c r="N1377" i="11"/>
  <c r="M1377" i="11"/>
  <c r="L1377" i="11"/>
  <c r="K1377" i="11"/>
  <c r="J1377" i="11"/>
  <c r="I1377" i="11"/>
  <c r="H1377" i="11"/>
  <c r="G1377" i="11"/>
  <c r="F1377" i="11"/>
  <c r="E1377" i="11"/>
  <c r="P1351" i="11"/>
  <c r="O1351" i="11"/>
  <c r="N1351" i="11"/>
  <c r="M1351" i="11"/>
  <c r="L1351" i="11"/>
  <c r="K1351" i="11"/>
  <c r="J1351" i="11"/>
  <c r="I1351" i="11"/>
  <c r="H1351" i="11"/>
  <c r="G1351" i="11"/>
  <c r="F1351" i="11"/>
  <c r="E1351" i="11"/>
  <c r="P1324" i="11"/>
  <c r="O1324" i="11"/>
  <c r="N1324" i="11"/>
  <c r="M1324" i="11"/>
  <c r="L1324" i="11"/>
  <c r="K1324" i="11"/>
  <c r="J1324" i="11"/>
  <c r="I1324" i="11"/>
  <c r="H1324" i="11"/>
  <c r="G1324" i="11"/>
  <c r="F1324" i="11"/>
  <c r="E1324" i="11"/>
  <c r="P1296" i="11"/>
  <c r="O1296" i="11"/>
  <c r="N1296" i="11"/>
  <c r="M1296" i="11"/>
  <c r="L1296" i="11"/>
  <c r="K1296" i="11"/>
  <c r="J1296" i="11"/>
  <c r="I1296" i="11"/>
  <c r="H1296" i="11"/>
  <c r="G1296" i="11"/>
  <c r="F1296" i="11"/>
  <c r="E1296" i="11"/>
  <c r="P1275" i="11"/>
  <c r="O1275" i="11"/>
  <c r="N1275" i="11"/>
  <c r="M1275" i="11"/>
  <c r="L1275" i="11"/>
  <c r="K1275" i="11"/>
  <c r="J1275" i="11"/>
  <c r="I1275" i="11"/>
  <c r="H1275" i="11"/>
  <c r="G1275" i="11"/>
  <c r="F1275" i="11"/>
  <c r="E1275" i="11"/>
  <c r="P1248" i="11"/>
  <c r="O1248" i="11"/>
  <c r="N1248" i="11"/>
  <c r="M1248" i="11"/>
  <c r="L1248" i="11"/>
  <c r="K1248" i="11"/>
  <c r="J1248" i="11"/>
  <c r="I1248" i="11"/>
  <c r="H1248" i="11"/>
  <c r="G1248" i="11"/>
  <c r="F1248" i="11"/>
  <c r="E1248" i="11"/>
  <c r="P1224" i="11"/>
  <c r="O1224" i="11"/>
  <c r="N1224" i="11"/>
  <c r="M1224" i="11"/>
  <c r="L1224" i="11"/>
  <c r="K1224" i="11"/>
  <c r="J1224" i="11"/>
  <c r="I1224" i="11"/>
  <c r="H1224" i="11"/>
  <c r="G1224" i="11"/>
  <c r="F1224" i="11"/>
  <c r="E1224" i="11"/>
  <c r="P1196" i="11"/>
  <c r="O1196" i="11"/>
  <c r="N1196" i="11"/>
  <c r="M1196" i="11"/>
  <c r="L1196" i="11"/>
  <c r="K1196" i="11"/>
  <c r="J1196" i="11"/>
  <c r="I1196" i="11"/>
  <c r="H1196" i="11"/>
  <c r="G1196" i="11"/>
  <c r="F1196" i="11"/>
  <c r="E1196" i="11"/>
  <c r="P1168" i="11"/>
  <c r="O1168" i="11"/>
  <c r="N1168" i="11"/>
  <c r="M1168" i="11"/>
  <c r="L1168" i="11"/>
  <c r="K1168" i="11"/>
  <c r="J1168" i="11"/>
  <c r="I1168" i="11"/>
  <c r="H1168" i="11"/>
  <c r="G1168" i="11"/>
  <c r="F1168" i="11"/>
  <c r="E1168" i="11"/>
  <c r="P1142" i="11"/>
  <c r="O1142" i="11"/>
  <c r="N1142" i="11"/>
  <c r="M1142" i="11"/>
  <c r="L1142" i="11"/>
  <c r="K1142" i="11"/>
  <c r="J1142" i="11"/>
  <c r="I1142" i="11"/>
  <c r="H1142" i="11"/>
  <c r="G1142" i="11"/>
  <c r="F1142" i="11"/>
  <c r="E1142" i="11"/>
  <c r="P1117" i="11"/>
  <c r="O1117" i="11"/>
  <c r="N1117" i="11"/>
  <c r="M1117" i="11"/>
  <c r="L1117" i="11"/>
  <c r="K1117" i="11"/>
  <c r="J1117" i="11"/>
  <c r="I1117" i="11"/>
  <c r="H1117" i="11"/>
  <c r="G1117" i="11"/>
  <c r="F1117" i="11"/>
  <c r="E1117" i="11"/>
  <c r="P1090" i="11"/>
  <c r="O1090" i="11"/>
  <c r="N1090" i="11"/>
  <c r="M1090" i="11"/>
  <c r="L1090" i="11"/>
  <c r="K1090" i="11"/>
  <c r="J1090" i="11"/>
  <c r="I1090" i="11"/>
  <c r="H1090" i="11"/>
  <c r="G1090" i="11"/>
  <c r="F1090" i="11"/>
  <c r="E1090" i="11"/>
  <c r="P1068" i="11"/>
  <c r="O1068" i="11"/>
  <c r="N1068" i="11"/>
  <c r="M1068" i="11"/>
  <c r="L1068" i="11"/>
  <c r="K1068" i="11"/>
  <c r="J1068" i="11"/>
  <c r="I1068" i="11"/>
  <c r="H1068" i="11"/>
  <c r="G1068" i="11"/>
  <c r="F1068" i="11"/>
  <c r="E1068" i="11"/>
  <c r="P1043" i="11"/>
  <c r="O1043" i="11"/>
  <c r="N1043" i="11"/>
  <c r="M1043" i="11"/>
  <c r="L1043" i="11"/>
  <c r="K1043" i="11"/>
  <c r="J1043" i="11"/>
  <c r="I1043" i="11"/>
  <c r="H1043" i="11"/>
  <c r="G1043" i="11"/>
  <c r="F1043" i="11"/>
  <c r="E1043" i="11"/>
  <c r="P1017" i="11"/>
  <c r="O1017" i="11"/>
  <c r="N1017" i="11"/>
  <c r="M1017" i="11"/>
  <c r="L1017" i="11"/>
  <c r="K1017" i="11"/>
  <c r="J1017" i="11"/>
  <c r="I1017" i="11"/>
  <c r="H1017" i="11"/>
  <c r="G1017" i="11"/>
  <c r="F1017" i="11"/>
  <c r="E1017" i="11"/>
  <c r="P995" i="11"/>
  <c r="O995" i="11"/>
  <c r="N995" i="11"/>
  <c r="M995" i="11"/>
  <c r="L995" i="11"/>
  <c r="K995" i="11"/>
  <c r="J995" i="11"/>
  <c r="I995" i="11"/>
  <c r="H995" i="11"/>
  <c r="G995" i="11"/>
  <c r="F995" i="11"/>
  <c r="E995" i="11"/>
  <c r="P968" i="11"/>
  <c r="O968" i="11"/>
  <c r="N968" i="11"/>
  <c r="M968" i="11"/>
  <c r="L968" i="11"/>
  <c r="K968" i="11"/>
  <c r="J968" i="11"/>
  <c r="I968" i="11"/>
  <c r="H968" i="11"/>
  <c r="G968" i="11"/>
  <c r="F968" i="11"/>
  <c r="E968" i="11"/>
  <c r="P944" i="11"/>
  <c r="O944" i="11"/>
  <c r="N944" i="11"/>
  <c r="M944" i="11"/>
  <c r="L944" i="11"/>
  <c r="K944" i="11"/>
  <c r="J944" i="11"/>
  <c r="I944" i="11"/>
  <c r="H944" i="11"/>
  <c r="G944" i="11"/>
  <c r="F944" i="11"/>
  <c r="E944" i="11"/>
  <c r="P919" i="11"/>
  <c r="O919" i="11"/>
  <c r="N919" i="11"/>
  <c r="M919" i="11"/>
  <c r="L919" i="11"/>
  <c r="K919" i="11"/>
  <c r="J919" i="11"/>
  <c r="I919" i="11"/>
  <c r="H919" i="11"/>
  <c r="G919" i="11"/>
  <c r="F919" i="11"/>
  <c r="E919" i="11"/>
  <c r="P893" i="11"/>
  <c r="O893" i="11"/>
  <c r="N893" i="11"/>
  <c r="M893" i="11"/>
  <c r="L893" i="11"/>
  <c r="K893" i="11"/>
  <c r="J893" i="11"/>
  <c r="I893" i="11"/>
  <c r="H893" i="11"/>
  <c r="G893" i="11"/>
  <c r="F893" i="11"/>
  <c r="E893" i="11"/>
  <c r="P867" i="11"/>
  <c r="O867" i="11"/>
  <c r="N867" i="11"/>
  <c r="M867" i="11"/>
  <c r="L867" i="11"/>
  <c r="K867" i="11"/>
  <c r="J867" i="11"/>
  <c r="I867" i="11"/>
  <c r="H867" i="11"/>
  <c r="G867" i="11"/>
  <c r="F867" i="11"/>
  <c r="E867" i="11"/>
  <c r="P841" i="11"/>
  <c r="O841" i="11"/>
  <c r="N841" i="11"/>
  <c r="M841" i="11"/>
  <c r="L841" i="11"/>
  <c r="K841" i="11"/>
  <c r="J841" i="11"/>
  <c r="I841" i="11"/>
  <c r="H841" i="11"/>
  <c r="G841" i="11"/>
  <c r="F841" i="11"/>
  <c r="E841" i="11"/>
  <c r="P815" i="11"/>
  <c r="O815" i="11"/>
  <c r="N815" i="11"/>
  <c r="M815" i="11"/>
  <c r="L815" i="11"/>
  <c r="K815" i="11"/>
  <c r="J815" i="11"/>
  <c r="I815" i="11"/>
  <c r="H815" i="11"/>
  <c r="G815" i="11"/>
  <c r="F815" i="11"/>
  <c r="E815" i="11"/>
  <c r="P789" i="11"/>
  <c r="O789" i="11"/>
  <c r="N789" i="11"/>
  <c r="M789" i="11"/>
  <c r="L789" i="11"/>
  <c r="K789" i="11"/>
  <c r="J789" i="11"/>
  <c r="I789" i="11"/>
  <c r="H789" i="11"/>
  <c r="G789" i="11"/>
  <c r="F789" i="11"/>
  <c r="E789" i="11"/>
  <c r="P764" i="11"/>
  <c r="O764" i="11"/>
  <c r="N764" i="11"/>
  <c r="M764" i="11"/>
  <c r="L764" i="11"/>
  <c r="K764" i="11"/>
  <c r="J764" i="11"/>
  <c r="I764" i="11"/>
  <c r="H764" i="11"/>
  <c r="G764" i="11"/>
  <c r="F764" i="11"/>
  <c r="E764" i="11"/>
  <c r="P740" i="11"/>
  <c r="O740" i="11"/>
  <c r="N740" i="11"/>
  <c r="M740" i="11"/>
  <c r="L740" i="11"/>
  <c r="K740" i="11"/>
  <c r="J740" i="11"/>
  <c r="I740" i="11"/>
  <c r="H740" i="11"/>
  <c r="G740" i="11"/>
  <c r="F740" i="11"/>
  <c r="E740" i="11"/>
  <c r="P716" i="11"/>
  <c r="O716" i="11"/>
  <c r="N716" i="11"/>
  <c r="M716" i="11"/>
  <c r="L716" i="11"/>
  <c r="K716" i="11"/>
  <c r="J716" i="11"/>
  <c r="I716" i="11"/>
  <c r="H716" i="11"/>
  <c r="G716" i="11"/>
  <c r="F716" i="11"/>
  <c r="E716" i="11"/>
  <c r="P690" i="11"/>
  <c r="O690" i="11"/>
  <c r="N690" i="11"/>
  <c r="M690" i="11"/>
  <c r="L690" i="11"/>
  <c r="K690" i="11"/>
  <c r="J690" i="11"/>
  <c r="I690" i="11"/>
  <c r="H690" i="11"/>
  <c r="G690" i="11"/>
  <c r="F690" i="11"/>
  <c r="E690" i="11"/>
  <c r="P665" i="11"/>
  <c r="O665" i="11"/>
  <c r="N665" i="11"/>
  <c r="M665" i="11"/>
  <c r="L665" i="11"/>
  <c r="K665" i="11"/>
  <c r="J665" i="11"/>
  <c r="I665" i="11"/>
  <c r="H665" i="11"/>
  <c r="G665" i="11"/>
  <c r="F665" i="11"/>
  <c r="E665" i="11"/>
  <c r="P639" i="11"/>
  <c r="O639" i="11"/>
  <c r="N639" i="11"/>
  <c r="M639" i="11"/>
  <c r="L639" i="11"/>
  <c r="K639" i="11"/>
  <c r="J639" i="11"/>
  <c r="I639" i="11"/>
  <c r="H639" i="11"/>
  <c r="G639" i="11"/>
  <c r="F639" i="11"/>
  <c r="E639" i="11"/>
  <c r="P615" i="11"/>
  <c r="O615" i="11"/>
  <c r="N615" i="11"/>
  <c r="M615" i="11"/>
  <c r="L615" i="11"/>
  <c r="K615" i="11"/>
  <c r="J615" i="11"/>
  <c r="I615" i="11"/>
  <c r="H615" i="11"/>
  <c r="G615" i="11"/>
  <c r="F615" i="11"/>
  <c r="E615" i="11"/>
  <c r="P587" i="11"/>
  <c r="O587" i="11"/>
  <c r="N587" i="11"/>
  <c r="M587" i="11"/>
  <c r="L587" i="11"/>
  <c r="K587" i="11"/>
  <c r="J587" i="11"/>
  <c r="I587" i="11"/>
  <c r="H587" i="11"/>
  <c r="G587" i="11"/>
  <c r="F587" i="11"/>
  <c r="E587" i="11"/>
  <c r="P560" i="11"/>
  <c r="O560" i="11"/>
  <c r="N560" i="11"/>
  <c r="M560" i="11"/>
  <c r="L560" i="11"/>
  <c r="K560" i="11"/>
  <c r="J560" i="11"/>
  <c r="I560" i="11"/>
  <c r="H560" i="11"/>
  <c r="G560" i="11"/>
  <c r="F560" i="11"/>
  <c r="E560" i="11"/>
  <c r="P534" i="11"/>
  <c r="O534" i="11"/>
  <c r="N534" i="11"/>
  <c r="M534" i="11"/>
  <c r="L534" i="11"/>
  <c r="K534" i="11"/>
  <c r="J534" i="11"/>
  <c r="I534" i="11"/>
  <c r="H534" i="11"/>
  <c r="G534" i="11"/>
  <c r="F534" i="11"/>
  <c r="E534" i="11"/>
  <c r="P508" i="11"/>
  <c r="O508" i="11"/>
  <c r="N508" i="11"/>
  <c r="M508" i="11"/>
  <c r="L508" i="11"/>
  <c r="K508" i="11"/>
  <c r="J508" i="11"/>
  <c r="I508" i="11"/>
  <c r="H508" i="11"/>
  <c r="G508" i="11"/>
  <c r="F508" i="11"/>
  <c r="E508" i="11"/>
  <c r="P484" i="11"/>
  <c r="O484" i="11"/>
  <c r="N484" i="11"/>
  <c r="M484" i="11"/>
  <c r="L484" i="11"/>
  <c r="K484" i="11"/>
  <c r="J484" i="11"/>
  <c r="I484" i="11"/>
  <c r="H484" i="11"/>
  <c r="G484" i="11"/>
  <c r="F484" i="11"/>
  <c r="E484" i="11"/>
  <c r="P459" i="11"/>
  <c r="O459" i="11"/>
  <c r="N459" i="11"/>
  <c r="M459" i="11"/>
  <c r="L459" i="11"/>
  <c r="K459" i="11"/>
  <c r="J459" i="11"/>
  <c r="I459" i="11"/>
  <c r="H459" i="11"/>
  <c r="G459" i="11"/>
  <c r="F459" i="11"/>
  <c r="E459" i="11"/>
  <c r="P433" i="11"/>
  <c r="O433" i="11"/>
  <c r="N433" i="11"/>
  <c r="M433" i="11"/>
  <c r="L433" i="11"/>
  <c r="K433" i="11"/>
  <c r="J433" i="11"/>
  <c r="I433" i="11"/>
  <c r="H433" i="11"/>
  <c r="G433" i="11"/>
  <c r="F433" i="11"/>
  <c r="E433" i="11"/>
  <c r="P411" i="11"/>
  <c r="O411" i="11"/>
  <c r="N411" i="11"/>
  <c r="M411" i="11"/>
  <c r="L411" i="11"/>
  <c r="K411" i="11"/>
  <c r="J411" i="11"/>
  <c r="I411" i="11"/>
  <c r="H411" i="11"/>
  <c r="G411" i="11"/>
  <c r="F411" i="11"/>
  <c r="E411" i="11"/>
  <c r="P387" i="11"/>
  <c r="O387" i="11"/>
  <c r="N387" i="11"/>
  <c r="M387" i="11"/>
  <c r="L387" i="11"/>
  <c r="K387" i="11"/>
  <c r="J387" i="11"/>
  <c r="I387" i="11"/>
  <c r="H387" i="11"/>
  <c r="G387" i="11"/>
  <c r="F387" i="11"/>
  <c r="E387" i="11"/>
  <c r="P360" i="11"/>
  <c r="O360" i="11"/>
  <c r="N360" i="11"/>
  <c r="M360" i="11"/>
  <c r="L360" i="11"/>
  <c r="K360" i="11"/>
  <c r="J360" i="11"/>
  <c r="I360" i="11"/>
  <c r="H360" i="11"/>
  <c r="G360" i="11"/>
  <c r="F360" i="11"/>
  <c r="E360" i="11"/>
  <c r="P334" i="11"/>
  <c r="O334" i="11"/>
  <c r="N334" i="11"/>
  <c r="M334" i="11"/>
  <c r="L334" i="11"/>
  <c r="K334" i="11"/>
  <c r="J334" i="11"/>
  <c r="I334" i="11"/>
  <c r="H334" i="11"/>
  <c r="G334" i="11"/>
  <c r="F334" i="11"/>
  <c r="E334" i="11"/>
  <c r="P308" i="11"/>
  <c r="O308" i="11"/>
  <c r="N308" i="11"/>
  <c r="M308" i="11"/>
  <c r="L308" i="11"/>
  <c r="K308" i="11"/>
  <c r="J308" i="11"/>
  <c r="I308" i="11"/>
  <c r="H308" i="11"/>
  <c r="G308" i="11"/>
  <c r="F308" i="11"/>
  <c r="E308" i="11"/>
  <c r="P283" i="11"/>
  <c r="O283" i="11"/>
  <c r="N283" i="11"/>
  <c r="M283" i="11"/>
  <c r="L283" i="11"/>
  <c r="K283" i="11"/>
  <c r="J283" i="11"/>
  <c r="I283" i="11"/>
  <c r="H283" i="11"/>
  <c r="G283" i="11"/>
  <c r="F283" i="11"/>
  <c r="E283" i="11"/>
  <c r="P257" i="11"/>
  <c r="O257" i="11"/>
  <c r="N257" i="11"/>
  <c r="M257" i="11"/>
  <c r="L257" i="11"/>
  <c r="K257" i="11"/>
  <c r="J257" i="11"/>
  <c r="I257" i="11"/>
  <c r="H257" i="11"/>
  <c r="G257" i="11"/>
  <c r="F257" i="11"/>
  <c r="E257" i="11"/>
  <c r="P232" i="11"/>
  <c r="O232" i="11"/>
  <c r="N232" i="11"/>
  <c r="M232" i="11"/>
  <c r="L232" i="11"/>
  <c r="K232" i="11"/>
  <c r="J232" i="11"/>
  <c r="I232" i="11"/>
  <c r="H232" i="11"/>
  <c r="G232" i="11"/>
  <c r="F232" i="11"/>
  <c r="E232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P6" i="11"/>
  <c r="O6" i="11"/>
  <c r="N6" i="11"/>
  <c r="M6" i="11"/>
  <c r="L6" i="11"/>
  <c r="K6" i="11"/>
  <c r="J6" i="11"/>
  <c r="I6" i="11"/>
  <c r="H6" i="11"/>
  <c r="G6" i="11"/>
  <c r="F6" i="11"/>
  <c r="E6" i="11"/>
  <c r="G359" i="8" l="1"/>
  <c r="G237" i="8"/>
  <c r="F236" i="8"/>
  <c r="G868" i="8"/>
  <c r="E236" i="8" l="1"/>
  <c r="F1272" i="8" l="1"/>
  <c r="G1272" i="8"/>
  <c r="H1272" i="8"/>
  <c r="I1272" i="8"/>
  <c r="J1272" i="8"/>
  <c r="K1272" i="8"/>
  <c r="L1272" i="8"/>
  <c r="M1272" i="8"/>
  <c r="N1272" i="8"/>
  <c r="E1272" i="8"/>
  <c r="F1252" i="8"/>
  <c r="G1252" i="8"/>
  <c r="H1252" i="8"/>
  <c r="I1252" i="8"/>
  <c r="J1252" i="8"/>
  <c r="K1252" i="8"/>
  <c r="L1252" i="8"/>
  <c r="M1252" i="8"/>
  <c r="N1252" i="8"/>
  <c r="E1252" i="8"/>
  <c r="F1235" i="8"/>
  <c r="G1235" i="8"/>
  <c r="H1235" i="8"/>
  <c r="I1235" i="8"/>
  <c r="J1235" i="8"/>
  <c r="K1235" i="8"/>
  <c r="L1235" i="8"/>
  <c r="M1235" i="8"/>
  <c r="N1235" i="8"/>
  <c r="E1235" i="8"/>
  <c r="F1218" i="8"/>
  <c r="G1218" i="8"/>
  <c r="H1218" i="8"/>
  <c r="I1218" i="8"/>
  <c r="J1218" i="8"/>
  <c r="K1218" i="8"/>
  <c r="L1218" i="8"/>
  <c r="M1218" i="8"/>
  <c r="N1218" i="8"/>
  <c r="E1218" i="8"/>
  <c r="F1201" i="8"/>
  <c r="G1201" i="8"/>
  <c r="H1201" i="8"/>
  <c r="I1201" i="8"/>
  <c r="J1201" i="8"/>
  <c r="K1201" i="8"/>
  <c r="L1201" i="8"/>
  <c r="M1201" i="8"/>
  <c r="N1201" i="8"/>
  <c r="E1201" i="8"/>
  <c r="F1185" i="8"/>
  <c r="G1185" i="8"/>
  <c r="H1185" i="8"/>
  <c r="I1185" i="8"/>
  <c r="J1185" i="8"/>
  <c r="K1185" i="8"/>
  <c r="L1185" i="8"/>
  <c r="M1185" i="8"/>
  <c r="N1185" i="8"/>
  <c r="E1185" i="8"/>
  <c r="F1168" i="8"/>
  <c r="G1168" i="8"/>
  <c r="H1168" i="8"/>
  <c r="I1168" i="8"/>
  <c r="J1168" i="8"/>
  <c r="K1168" i="8"/>
  <c r="L1168" i="8"/>
  <c r="M1168" i="8"/>
  <c r="N1168" i="8"/>
  <c r="E1168" i="8"/>
  <c r="F1149" i="8"/>
  <c r="G1149" i="8"/>
  <c r="H1149" i="8"/>
  <c r="I1149" i="8"/>
  <c r="J1149" i="8"/>
  <c r="K1149" i="8"/>
  <c r="L1149" i="8"/>
  <c r="M1149" i="8"/>
  <c r="N1149" i="8"/>
  <c r="E1149" i="8"/>
  <c r="F1132" i="8"/>
  <c r="G1132" i="8"/>
  <c r="H1132" i="8"/>
  <c r="I1132" i="8"/>
  <c r="J1132" i="8"/>
  <c r="K1132" i="8"/>
  <c r="L1132" i="8"/>
  <c r="M1132" i="8"/>
  <c r="N1132" i="8"/>
  <c r="E1132" i="8"/>
  <c r="F1113" i="8"/>
  <c r="G1113" i="8"/>
  <c r="H1113" i="8"/>
  <c r="I1113" i="8"/>
  <c r="J1113" i="8"/>
  <c r="K1113" i="8"/>
  <c r="L1113" i="8"/>
  <c r="M1113" i="8"/>
  <c r="N1113" i="8"/>
  <c r="E1113" i="8"/>
  <c r="F1099" i="8"/>
  <c r="G1099" i="8"/>
  <c r="H1099" i="8"/>
  <c r="I1099" i="8"/>
  <c r="J1099" i="8"/>
  <c r="K1099" i="8"/>
  <c r="L1099" i="8"/>
  <c r="M1099" i="8"/>
  <c r="N1099" i="8"/>
  <c r="E1099" i="8"/>
  <c r="F1084" i="8"/>
  <c r="G1084" i="8"/>
  <c r="H1084" i="8"/>
  <c r="I1084" i="8"/>
  <c r="J1084" i="8"/>
  <c r="K1084" i="8"/>
  <c r="L1084" i="8"/>
  <c r="M1084" i="8"/>
  <c r="N1084" i="8"/>
  <c r="E1084" i="8"/>
  <c r="F1066" i="8"/>
  <c r="G1066" i="8"/>
  <c r="H1066" i="8"/>
  <c r="I1066" i="8"/>
  <c r="J1066" i="8"/>
  <c r="K1066" i="8"/>
  <c r="L1066" i="8"/>
  <c r="M1066" i="8"/>
  <c r="N1066" i="8"/>
  <c r="E1066" i="8"/>
  <c r="F1051" i="8"/>
  <c r="G1051" i="8"/>
  <c r="H1051" i="8"/>
  <c r="I1051" i="8"/>
  <c r="J1051" i="8"/>
  <c r="K1051" i="8"/>
  <c r="L1051" i="8"/>
  <c r="M1051" i="8"/>
  <c r="N1051" i="8"/>
  <c r="E1051" i="8"/>
  <c r="F1036" i="8"/>
  <c r="G1036" i="8"/>
  <c r="H1036" i="8"/>
  <c r="I1036" i="8"/>
  <c r="J1036" i="8"/>
  <c r="K1036" i="8"/>
  <c r="L1036" i="8"/>
  <c r="M1036" i="8"/>
  <c r="N1036" i="8"/>
  <c r="E1036" i="8"/>
  <c r="F1020" i="8"/>
  <c r="G1020" i="8"/>
  <c r="H1020" i="8"/>
  <c r="I1020" i="8"/>
  <c r="J1020" i="8"/>
  <c r="K1020" i="8"/>
  <c r="L1020" i="8"/>
  <c r="M1020" i="8"/>
  <c r="N1020" i="8"/>
  <c r="E1020" i="8"/>
  <c r="F1007" i="8"/>
  <c r="G1007" i="8"/>
  <c r="H1007" i="8"/>
  <c r="I1007" i="8"/>
  <c r="J1007" i="8"/>
  <c r="K1007" i="8"/>
  <c r="L1007" i="8"/>
  <c r="M1007" i="8"/>
  <c r="N1007" i="8"/>
  <c r="E1007" i="8"/>
  <c r="F989" i="8"/>
  <c r="G989" i="8"/>
  <c r="H989" i="8"/>
  <c r="I989" i="8"/>
  <c r="J989" i="8"/>
  <c r="K989" i="8"/>
  <c r="L989" i="8"/>
  <c r="M989" i="8"/>
  <c r="N989" i="8"/>
  <c r="E989" i="8"/>
  <c r="F974" i="8"/>
  <c r="G974" i="8"/>
  <c r="H974" i="8"/>
  <c r="I974" i="8"/>
  <c r="J974" i="8"/>
  <c r="K974" i="8"/>
  <c r="L974" i="8"/>
  <c r="M974" i="8"/>
  <c r="N974" i="8"/>
  <c r="E974" i="8"/>
  <c r="F963" i="8"/>
  <c r="G963" i="8"/>
  <c r="H963" i="8"/>
  <c r="I963" i="8"/>
  <c r="J963" i="8"/>
  <c r="K963" i="8"/>
  <c r="L963" i="8"/>
  <c r="M963" i="8"/>
  <c r="N963" i="8"/>
  <c r="E963" i="8"/>
  <c r="F948" i="8"/>
  <c r="G948" i="8"/>
  <c r="H948" i="8"/>
  <c r="I948" i="8"/>
  <c r="J948" i="8"/>
  <c r="K948" i="8"/>
  <c r="L948" i="8"/>
  <c r="M948" i="8"/>
  <c r="N948" i="8"/>
  <c r="E948" i="8"/>
  <c r="F931" i="8"/>
  <c r="G931" i="8"/>
  <c r="H931" i="8"/>
  <c r="I931" i="8"/>
  <c r="J931" i="8"/>
  <c r="K931" i="8"/>
  <c r="L931" i="8"/>
  <c r="M931" i="8"/>
  <c r="N931" i="8"/>
  <c r="E931" i="8"/>
  <c r="F915" i="8"/>
  <c r="G915" i="8"/>
  <c r="H915" i="8"/>
  <c r="I915" i="8"/>
  <c r="J915" i="8"/>
  <c r="K915" i="8"/>
  <c r="L915" i="8"/>
  <c r="M915" i="8"/>
  <c r="N915" i="8"/>
  <c r="E915" i="8"/>
  <c r="F898" i="8"/>
  <c r="G898" i="8"/>
  <c r="H898" i="8"/>
  <c r="I898" i="8"/>
  <c r="J898" i="8"/>
  <c r="K898" i="8"/>
  <c r="L898" i="8"/>
  <c r="M898" i="8"/>
  <c r="N898" i="8"/>
  <c r="E898" i="8"/>
  <c r="F882" i="8"/>
  <c r="G882" i="8"/>
  <c r="H882" i="8"/>
  <c r="I882" i="8"/>
  <c r="J882" i="8"/>
  <c r="K882" i="8"/>
  <c r="L882" i="8"/>
  <c r="M882" i="8"/>
  <c r="N882" i="8"/>
  <c r="E882" i="8"/>
  <c r="F867" i="8"/>
  <c r="G867" i="8"/>
  <c r="H867" i="8"/>
  <c r="I867" i="8"/>
  <c r="J867" i="8"/>
  <c r="K867" i="8"/>
  <c r="L867" i="8"/>
  <c r="M867" i="8"/>
  <c r="N867" i="8"/>
  <c r="E867" i="8"/>
  <c r="F849" i="8"/>
  <c r="G849" i="8"/>
  <c r="H849" i="8"/>
  <c r="I849" i="8"/>
  <c r="J849" i="8"/>
  <c r="K849" i="8"/>
  <c r="L849" i="8"/>
  <c r="M849" i="8"/>
  <c r="N849" i="8"/>
  <c r="E849" i="8"/>
  <c r="E834" i="8"/>
  <c r="F834" i="8"/>
  <c r="G834" i="8"/>
  <c r="H834" i="8"/>
  <c r="I834" i="8"/>
  <c r="J834" i="8"/>
  <c r="K834" i="8"/>
  <c r="L834" i="8"/>
  <c r="M834" i="8"/>
  <c r="N834" i="8"/>
  <c r="F820" i="8"/>
  <c r="G820" i="8"/>
  <c r="H820" i="8"/>
  <c r="I820" i="8"/>
  <c r="J820" i="8"/>
  <c r="K820" i="8"/>
  <c r="L820" i="8"/>
  <c r="M820" i="8"/>
  <c r="N820" i="8"/>
  <c r="E820" i="8"/>
  <c r="F802" i="8"/>
  <c r="G802" i="8"/>
  <c r="H802" i="8"/>
  <c r="I802" i="8"/>
  <c r="J802" i="8"/>
  <c r="K802" i="8"/>
  <c r="L802" i="8"/>
  <c r="M802" i="8"/>
  <c r="N802" i="8"/>
  <c r="E802" i="8"/>
  <c r="F784" i="8"/>
  <c r="G784" i="8"/>
  <c r="H784" i="8"/>
  <c r="I784" i="8"/>
  <c r="J784" i="8"/>
  <c r="K784" i="8"/>
  <c r="L784" i="8"/>
  <c r="M784" i="8"/>
  <c r="N784" i="8"/>
  <c r="E784" i="8"/>
  <c r="F771" i="8"/>
  <c r="G771" i="8"/>
  <c r="H771" i="8"/>
  <c r="I771" i="8"/>
  <c r="J771" i="8"/>
  <c r="K771" i="8"/>
  <c r="L771" i="8"/>
  <c r="M771" i="8"/>
  <c r="N771" i="8"/>
  <c r="E771" i="8"/>
  <c r="F755" i="8"/>
  <c r="G755" i="8"/>
  <c r="H755" i="8"/>
  <c r="I755" i="8"/>
  <c r="J755" i="8"/>
  <c r="K755" i="8"/>
  <c r="L755" i="8"/>
  <c r="M755" i="8"/>
  <c r="N755" i="8"/>
  <c r="E755" i="8"/>
  <c r="F741" i="8"/>
  <c r="G741" i="8"/>
  <c r="H741" i="8"/>
  <c r="I741" i="8"/>
  <c r="J741" i="8"/>
  <c r="K741" i="8"/>
  <c r="L741" i="8"/>
  <c r="M741" i="8"/>
  <c r="N741" i="8"/>
  <c r="E741" i="8"/>
  <c r="F725" i="8"/>
  <c r="G725" i="8"/>
  <c r="H725" i="8"/>
  <c r="I725" i="8"/>
  <c r="J725" i="8"/>
  <c r="K725" i="8"/>
  <c r="L725" i="8"/>
  <c r="M725" i="8"/>
  <c r="N725" i="8"/>
  <c r="E725" i="8"/>
  <c r="F709" i="8"/>
  <c r="G709" i="8"/>
  <c r="H709" i="8"/>
  <c r="I709" i="8"/>
  <c r="J709" i="8"/>
  <c r="K709" i="8"/>
  <c r="L709" i="8"/>
  <c r="M709" i="8"/>
  <c r="N709" i="8"/>
  <c r="E709" i="8"/>
  <c r="F694" i="8"/>
  <c r="G694" i="8"/>
  <c r="H694" i="8"/>
  <c r="I694" i="8"/>
  <c r="J694" i="8"/>
  <c r="K694" i="8"/>
  <c r="L694" i="8"/>
  <c r="M694" i="8"/>
  <c r="N694" i="8"/>
  <c r="E694" i="8"/>
  <c r="F677" i="8"/>
  <c r="G677" i="8"/>
  <c r="H677" i="8"/>
  <c r="I677" i="8"/>
  <c r="J677" i="8"/>
  <c r="K677" i="8"/>
  <c r="L677" i="8"/>
  <c r="M677" i="8"/>
  <c r="N677" i="8"/>
  <c r="E677" i="8"/>
  <c r="F661" i="8"/>
  <c r="G661" i="8"/>
  <c r="H661" i="8"/>
  <c r="I661" i="8"/>
  <c r="J661" i="8"/>
  <c r="K661" i="8"/>
  <c r="L661" i="8"/>
  <c r="M661" i="8"/>
  <c r="N661" i="8"/>
  <c r="E661" i="8"/>
  <c r="F648" i="8"/>
  <c r="G648" i="8"/>
  <c r="H648" i="8"/>
  <c r="I648" i="8"/>
  <c r="J648" i="8"/>
  <c r="K648" i="8"/>
  <c r="L648" i="8"/>
  <c r="M648" i="8"/>
  <c r="N648" i="8"/>
  <c r="E648" i="8"/>
  <c r="F632" i="8"/>
  <c r="G632" i="8"/>
  <c r="H632" i="8"/>
  <c r="I632" i="8"/>
  <c r="J632" i="8"/>
  <c r="K632" i="8"/>
  <c r="L632" i="8"/>
  <c r="M632" i="8"/>
  <c r="N632" i="8"/>
  <c r="E632" i="8"/>
  <c r="F618" i="8"/>
  <c r="G618" i="8"/>
  <c r="H618" i="8"/>
  <c r="I618" i="8"/>
  <c r="J618" i="8"/>
  <c r="K618" i="8"/>
  <c r="L618" i="8"/>
  <c r="M618" i="8"/>
  <c r="N618" i="8"/>
  <c r="E618" i="8"/>
  <c r="F605" i="8"/>
  <c r="G605" i="8"/>
  <c r="H605" i="8"/>
  <c r="I605" i="8"/>
  <c r="J605" i="8"/>
  <c r="K605" i="8"/>
  <c r="L605" i="8"/>
  <c r="M605" i="8"/>
  <c r="N605" i="8"/>
  <c r="E605" i="8"/>
  <c r="F589" i="8"/>
  <c r="G589" i="8"/>
  <c r="H589" i="8"/>
  <c r="I589" i="8"/>
  <c r="J589" i="8"/>
  <c r="K589" i="8"/>
  <c r="L589" i="8"/>
  <c r="M589" i="8"/>
  <c r="N589" i="8"/>
  <c r="E589" i="8"/>
  <c r="F572" i="8"/>
  <c r="G572" i="8"/>
  <c r="H572" i="8"/>
  <c r="I572" i="8"/>
  <c r="J572" i="8"/>
  <c r="K572" i="8"/>
  <c r="L572" i="8"/>
  <c r="M572" i="8"/>
  <c r="N572" i="8"/>
  <c r="E572" i="8"/>
  <c r="F556" i="8"/>
  <c r="G556" i="8"/>
  <c r="H556" i="8"/>
  <c r="I556" i="8"/>
  <c r="J556" i="8"/>
  <c r="K556" i="8"/>
  <c r="L556" i="8"/>
  <c r="M556" i="8"/>
  <c r="N556" i="8"/>
  <c r="E556" i="8"/>
  <c r="F539" i="8"/>
  <c r="G539" i="8"/>
  <c r="H539" i="8"/>
  <c r="I539" i="8"/>
  <c r="J539" i="8"/>
  <c r="K539" i="8"/>
  <c r="L539" i="8"/>
  <c r="M539" i="8"/>
  <c r="N539" i="8"/>
  <c r="E539" i="8"/>
  <c r="F521" i="8"/>
  <c r="G521" i="8"/>
  <c r="H521" i="8"/>
  <c r="I521" i="8"/>
  <c r="J521" i="8"/>
  <c r="K521" i="8"/>
  <c r="L521" i="8"/>
  <c r="M521" i="8"/>
  <c r="N521" i="8"/>
  <c r="E521" i="8"/>
  <c r="F507" i="8"/>
  <c r="G507" i="8"/>
  <c r="H507" i="8"/>
  <c r="I507" i="8"/>
  <c r="J507" i="8"/>
  <c r="K507" i="8"/>
  <c r="L507" i="8"/>
  <c r="M507" i="8"/>
  <c r="N507" i="8"/>
  <c r="E507" i="8"/>
  <c r="F491" i="8"/>
  <c r="G491" i="8"/>
  <c r="H491" i="8"/>
  <c r="I491" i="8"/>
  <c r="J491" i="8"/>
  <c r="K491" i="8"/>
  <c r="L491" i="8"/>
  <c r="M491" i="8"/>
  <c r="N491" i="8"/>
  <c r="E491" i="8"/>
  <c r="F475" i="8"/>
  <c r="G475" i="8"/>
  <c r="H475" i="8"/>
  <c r="I475" i="8"/>
  <c r="J475" i="8"/>
  <c r="K475" i="8"/>
  <c r="L475" i="8"/>
  <c r="M475" i="8"/>
  <c r="N475" i="8"/>
  <c r="E475" i="8"/>
  <c r="F458" i="8"/>
  <c r="G458" i="8"/>
  <c r="H458" i="8"/>
  <c r="I458" i="8"/>
  <c r="J458" i="8"/>
  <c r="K458" i="8"/>
  <c r="L458" i="8"/>
  <c r="M458" i="8"/>
  <c r="N458" i="8"/>
  <c r="E458" i="8"/>
  <c r="F444" i="8"/>
  <c r="G444" i="8"/>
  <c r="H444" i="8"/>
  <c r="I444" i="8"/>
  <c r="J444" i="8"/>
  <c r="K444" i="8"/>
  <c r="L444" i="8"/>
  <c r="M444" i="8"/>
  <c r="N444" i="8"/>
  <c r="E444" i="8"/>
  <c r="G428" i="8"/>
  <c r="H428" i="8"/>
  <c r="I428" i="8"/>
  <c r="J428" i="8"/>
  <c r="K428" i="8"/>
  <c r="L428" i="8"/>
  <c r="M428" i="8"/>
  <c r="N428" i="8"/>
  <c r="E428" i="8"/>
  <c r="F413" i="8"/>
  <c r="G413" i="8"/>
  <c r="H413" i="8"/>
  <c r="I413" i="8"/>
  <c r="J413" i="8"/>
  <c r="K413" i="8"/>
  <c r="L413" i="8"/>
  <c r="M413" i="8"/>
  <c r="N413" i="8"/>
  <c r="E413" i="8"/>
  <c r="F398" i="8"/>
  <c r="G398" i="8"/>
  <c r="H398" i="8"/>
  <c r="I398" i="8"/>
  <c r="J398" i="8"/>
  <c r="K398" i="8"/>
  <c r="L398" i="8"/>
  <c r="M398" i="8"/>
  <c r="N398" i="8"/>
  <c r="E398" i="8"/>
  <c r="F385" i="8"/>
  <c r="G385" i="8"/>
  <c r="H385" i="8"/>
  <c r="I385" i="8"/>
  <c r="J385" i="8"/>
  <c r="K385" i="8"/>
  <c r="L385" i="8"/>
  <c r="M385" i="8"/>
  <c r="N385" i="8"/>
  <c r="E385" i="8"/>
  <c r="F371" i="8"/>
  <c r="G371" i="8"/>
  <c r="H371" i="8"/>
  <c r="I371" i="8"/>
  <c r="J371" i="8"/>
  <c r="K371" i="8"/>
  <c r="L371" i="8"/>
  <c r="M371" i="8"/>
  <c r="N371" i="8"/>
  <c r="E371" i="8"/>
  <c r="F358" i="8"/>
  <c r="G358" i="8"/>
  <c r="H358" i="8"/>
  <c r="I358" i="8"/>
  <c r="J358" i="8"/>
  <c r="K358" i="8"/>
  <c r="L358" i="8"/>
  <c r="M358" i="8"/>
  <c r="N358" i="8"/>
  <c r="E358" i="8"/>
  <c r="F343" i="8"/>
  <c r="F344" i="8" s="1"/>
  <c r="G343" i="8"/>
  <c r="H343" i="8"/>
  <c r="I343" i="8"/>
  <c r="J343" i="8"/>
  <c r="K343" i="8"/>
  <c r="L343" i="8"/>
  <c r="M343" i="8"/>
  <c r="N343" i="8"/>
  <c r="E343" i="8"/>
  <c r="F327" i="8"/>
  <c r="G327" i="8"/>
  <c r="H327" i="8"/>
  <c r="I327" i="8"/>
  <c r="J327" i="8"/>
  <c r="K327" i="8"/>
  <c r="L327" i="8"/>
  <c r="M327" i="8"/>
  <c r="N327" i="8"/>
  <c r="E327" i="8"/>
  <c r="F311" i="8"/>
  <c r="G311" i="8"/>
  <c r="H311" i="8"/>
  <c r="I311" i="8"/>
  <c r="J311" i="8"/>
  <c r="K311" i="8"/>
  <c r="L311" i="8"/>
  <c r="M311" i="8"/>
  <c r="N311" i="8"/>
  <c r="E311" i="8"/>
  <c r="F297" i="8"/>
  <c r="G297" i="8"/>
  <c r="H297" i="8"/>
  <c r="I297" i="8"/>
  <c r="J297" i="8"/>
  <c r="K297" i="8"/>
  <c r="L297" i="8"/>
  <c r="M297" i="8"/>
  <c r="N297" i="8"/>
  <c r="E297" i="8"/>
  <c r="F280" i="8"/>
  <c r="G280" i="8"/>
  <c r="H280" i="8"/>
  <c r="I280" i="8"/>
  <c r="J280" i="8"/>
  <c r="K280" i="8"/>
  <c r="L280" i="8"/>
  <c r="M280" i="8"/>
  <c r="N280" i="8"/>
  <c r="E280" i="8"/>
  <c r="F266" i="8"/>
  <c r="G266" i="8"/>
  <c r="H266" i="8"/>
  <c r="I266" i="8"/>
  <c r="J266" i="8"/>
  <c r="K266" i="8"/>
  <c r="L266" i="8"/>
  <c r="M266" i="8"/>
  <c r="N266" i="8"/>
  <c r="E266" i="8"/>
  <c r="F249" i="8"/>
  <c r="G249" i="8"/>
  <c r="H249" i="8"/>
  <c r="I249" i="8"/>
  <c r="J249" i="8"/>
  <c r="K249" i="8"/>
  <c r="L249" i="8"/>
  <c r="M249" i="8"/>
  <c r="N249" i="8"/>
  <c r="E249" i="8"/>
  <c r="G236" i="8"/>
  <c r="H236" i="8"/>
  <c r="I236" i="8"/>
  <c r="J236" i="8"/>
  <c r="K236" i="8"/>
  <c r="L236" i="8"/>
  <c r="M236" i="8"/>
  <c r="N236" i="8"/>
  <c r="F218" i="8"/>
  <c r="G218" i="8"/>
  <c r="H218" i="8"/>
  <c r="I218" i="8"/>
  <c r="J218" i="8"/>
  <c r="K218" i="8"/>
  <c r="L218" i="8"/>
  <c r="M218" i="8"/>
  <c r="N218" i="8"/>
  <c r="E218" i="8"/>
  <c r="F203" i="8"/>
  <c r="G203" i="8"/>
  <c r="H203" i="8"/>
  <c r="I203" i="8"/>
  <c r="J203" i="8"/>
  <c r="K203" i="8"/>
  <c r="L203" i="8"/>
  <c r="M203" i="8"/>
  <c r="N203" i="8"/>
  <c r="E203" i="8"/>
  <c r="F188" i="8"/>
  <c r="G188" i="8"/>
  <c r="H188" i="8"/>
  <c r="I188" i="8"/>
  <c r="J188" i="8"/>
  <c r="K188" i="8"/>
  <c r="L188" i="8"/>
  <c r="M188" i="8"/>
  <c r="N188" i="8"/>
  <c r="E188" i="8"/>
  <c r="F172" i="8"/>
  <c r="G172" i="8"/>
  <c r="H172" i="8"/>
  <c r="I172" i="8"/>
  <c r="J172" i="8"/>
  <c r="K172" i="8"/>
  <c r="L172" i="8"/>
  <c r="M172" i="8"/>
  <c r="N172" i="8"/>
  <c r="E172" i="8"/>
  <c r="F153" i="8"/>
  <c r="G153" i="8"/>
  <c r="H153" i="8"/>
  <c r="I153" i="8"/>
  <c r="J153" i="8"/>
  <c r="K153" i="8"/>
  <c r="L153" i="8"/>
  <c r="M153" i="8"/>
  <c r="N153" i="8"/>
  <c r="E153" i="8"/>
  <c r="F139" i="8"/>
  <c r="G139" i="8"/>
  <c r="H139" i="8"/>
  <c r="I139" i="8"/>
  <c r="J139" i="8"/>
  <c r="K139" i="8"/>
  <c r="L139" i="8"/>
  <c r="M139" i="8"/>
  <c r="N139" i="8"/>
  <c r="E139" i="8"/>
  <c r="F124" i="8"/>
  <c r="G124" i="8"/>
  <c r="H124" i="8"/>
  <c r="I124" i="8"/>
  <c r="J124" i="8"/>
  <c r="K124" i="8"/>
  <c r="L124" i="8"/>
  <c r="M124" i="8"/>
  <c r="N124" i="8"/>
  <c r="E124" i="8"/>
  <c r="F107" i="8"/>
  <c r="G107" i="8"/>
  <c r="H107" i="8"/>
  <c r="I107" i="8"/>
  <c r="J107" i="8"/>
  <c r="K107" i="8"/>
  <c r="L107" i="8"/>
  <c r="M107" i="8"/>
  <c r="N107" i="8"/>
  <c r="E107" i="8"/>
  <c r="F91" i="8"/>
  <c r="G91" i="8"/>
  <c r="H91" i="8"/>
  <c r="I91" i="8"/>
  <c r="J91" i="8"/>
  <c r="K91" i="8"/>
  <c r="L91" i="8"/>
  <c r="M91" i="8"/>
  <c r="N91" i="8"/>
  <c r="E91" i="8"/>
  <c r="F77" i="8"/>
  <c r="G77" i="8"/>
  <c r="H77" i="8"/>
  <c r="I77" i="8"/>
  <c r="J77" i="8"/>
  <c r="K77" i="8"/>
  <c r="L77" i="8"/>
  <c r="M77" i="8"/>
  <c r="N77" i="8"/>
  <c r="E77" i="8"/>
  <c r="F61" i="8"/>
  <c r="G61" i="8"/>
  <c r="H61" i="8"/>
  <c r="I61" i="8"/>
  <c r="J61" i="8"/>
  <c r="K61" i="8"/>
  <c r="L61" i="8"/>
  <c r="M61" i="8"/>
  <c r="N61" i="8"/>
  <c r="E61" i="8"/>
  <c r="F47" i="8"/>
  <c r="G47" i="8"/>
  <c r="H47" i="8"/>
  <c r="I47" i="8"/>
  <c r="J47" i="8"/>
  <c r="K47" i="8"/>
  <c r="L47" i="8"/>
  <c r="M47" i="8"/>
  <c r="N47" i="8"/>
  <c r="E47" i="8"/>
  <c r="F30" i="8"/>
  <c r="G30" i="8"/>
  <c r="H30" i="8"/>
  <c r="I30" i="8"/>
  <c r="J30" i="8"/>
  <c r="K30" i="8"/>
  <c r="L30" i="8"/>
  <c r="M30" i="8"/>
  <c r="N30" i="8"/>
  <c r="E30" i="8"/>
  <c r="F13" i="8"/>
  <c r="G13" i="8"/>
  <c r="H13" i="8"/>
  <c r="I13" i="8"/>
  <c r="J13" i="8"/>
  <c r="K13" i="8"/>
  <c r="L13" i="8"/>
  <c r="M13" i="8"/>
  <c r="N13" i="8"/>
  <c r="E13" i="8"/>
  <c r="P7" i="8"/>
  <c r="P8" i="8"/>
  <c r="P9" i="8"/>
  <c r="P10" i="8"/>
  <c r="P11" i="8"/>
  <c r="P12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51" i="8"/>
  <c r="P52" i="8"/>
  <c r="P53" i="8"/>
  <c r="P54" i="8"/>
  <c r="P55" i="8"/>
  <c r="P56" i="8"/>
  <c r="P57" i="8"/>
  <c r="P58" i="8"/>
  <c r="P59" i="8"/>
  <c r="P60" i="8"/>
  <c r="P65" i="8"/>
  <c r="P66" i="8"/>
  <c r="P67" i="8"/>
  <c r="P68" i="8"/>
  <c r="P69" i="8"/>
  <c r="P70" i="8"/>
  <c r="P71" i="8"/>
  <c r="P72" i="8"/>
  <c r="P73" i="8"/>
  <c r="P74" i="8"/>
  <c r="P75" i="8"/>
  <c r="P76" i="8"/>
  <c r="P81" i="8"/>
  <c r="P82" i="8"/>
  <c r="P83" i="8"/>
  <c r="P84" i="8"/>
  <c r="P85" i="8"/>
  <c r="P86" i="8"/>
  <c r="P87" i="8"/>
  <c r="P88" i="8"/>
  <c r="P89" i="8"/>
  <c r="P90" i="8"/>
  <c r="P95" i="8"/>
  <c r="P96" i="8"/>
  <c r="P97" i="8"/>
  <c r="P98" i="8"/>
  <c r="P99" i="8"/>
  <c r="P100" i="8"/>
  <c r="P101" i="8"/>
  <c r="P102" i="8"/>
  <c r="P103" i="8"/>
  <c r="P104" i="8"/>
  <c r="P105" i="8"/>
  <c r="P106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8" i="8"/>
  <c r="P129" i="8"/>
  <c r="P130" i="8"/>
  <c r="P131" i="8"/>
  <c r="P132" i="8"/>
  <c r="P133" i="8"/>
  <c r="P134" i="8"/>
  <c r="P135" i="8"/>
  <c r="P136" i="8"/>
  <c r="P137" i="8"/>
  <c r="P138" i="8"/>
  <c r="P143" i="8"/>
  <c r="P144" i="8"/>
  <c r="P145" i="8"/>
  <c r="P146" i="8"/>
  <c r="P147" i="8"/>
  <c r="P148" i="8"/>
  <c r="P149" i="8"/>
  <c r="P150" i="8"/>
  <c r="P151" i="8"/>
  <c r="P152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92" i="8"/>
  <c r="P193" i="8"/>
  <c r="P194" i="8"/>
  <c r="P195" i="8"/>
  <c r="P196" i="8"/>
  <c r="P197" i="8"/>
  <c r="P198" i="8"/>
  <c r="P199" i="8"/>
  <c r="P200" i="8"/>
  <c r="P201" i="8"/>
  <c r="P202" i="8"/>
  <c r="P207" i="8"/>
  <c r="P208" i="8"/>
  <c r="P209" i="8"/>
  <c r="P210" i="8"/>
  <c r="P211" i="8"/>
  <c r="P212" i="8"/>
  <c r="P213" i="8"/>
  <c r="P214" i="8"/>
  <c r="P215" i="8"/>
  <c r="P216" i="8"/>
  <c r="P217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40" i="8"/>
  <c r="P241" i="8"/>
  <c r="P242" i="8"/>
  <c r="P243" i="8"/>
  <c r="P244" i="8"/>
  <c r="P245" i="8"/>
  <c r="P246" i="8"/>
  <c r="P247" i="8"/>
  <c r="P248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70" i="8"/>
  <c r="P271" i="8"/>
  <c r="P272" i="8"/>
  <c r="P273" i="8"/>
  <c r="P274" i="8"/>
  <c r="P275" i="8"/>
  <c r="P276" i="8"/>
  <c r="P277" i="8"/>
  <c r="P278" i="8"/>
  <c r="P279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301" i="8"/>
  <c r="P302" i="8"/>
  <c r="P303" i="8"/>
  <c r="P304" i="8"/>
  <c r="P305" i="8"/>
  <c r="P306" i="8"/>
  <c r="P307" i="8"/>
  <c r="P308" i="8"/>
  <c r="P309" i="8"/>
  <c r="P310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7" i="8"/>
  <c r="P348" i="8"/>
  <c r="P349" i="8"/>
  <c r="P350" i="8"/>
  <c r="P351" i="8"/>
  <c r="P352" i="8"/>
  <c r="P353" i="8"/>
  <c r="P354" i="8"/>
  <c r="P355" i="8"/>
  <c r="P356" i="8"/>
  <c r="P357" i="8"/>
  <c r="P362" i="8"/>
  <c r="P363" i="8"/>
  <c r="P364" i="8"/>
  <c r="P365" i="8"/>
  <c r="P366" i="8"/>
  <c r="P367" i="8"/>
  <c r="P368" i="8"/>
  <c r="P369" i="8"/>
  <c r="P370" i="8"/>
  <c r="P375" i="8"/>
  <c r="P376" i="8"/>
  <c r="P377" i="8"/>
  <c r="P378" i="8"/>
  <c r="P379" i="8"/>
  <c r="P380" i="8"/>
  <c r="P381" i="8"/>
  <c r="P382" i="8"/>
  <c r="P383" i="8"/>
  <c r="P384" i="8"/>
  <c r="P389" i="8"/>
  <c r="P390" i="8"/>
  <c r="P391" i="8"/>
  <c r="P392" i="8"/>
  <c r="P393" i="8"/>
  <c r="P394" i="8"/>
  <c r="P395" i="8"/>
  <c r="P396" i="8"/>
  <c r="P397" i="8"/>
  <c r="P402" i="8"/>
  <c r="P403" i="8"/>
  <c r="P404" i="8"/>
  <c r="P405" i="8"/>
  <c r="P406" i="8"/>
  <c r="P407" i="8"/>
  <c r="P408" i="8"/>
  <c r="P409" i="8"/>
  <c r="P410" i="8"/>
  <c r="P411" i="8"/>
  <c r="P412" i="8"/>
  <c r="P417" i="8"/>
  <c r="P418" i="8"/>
  <c r="P419" i="8"/>
  <c r="P420" i="8"/>
  <c r="P421" i="8"/>
  <c r="P422" i="8"/>
  <c r="P423" i="8"/>
  <c r="P424" i="8"/>
  <c r="P426" i="8"/>
  <c r="P427" i="8"/>
  <c r="P432" i="8"/>
  <c r="P433" i="8"/>
  <c r="P434" i="8"/>
  <c r="P435" i="8"/>
  <c r="P436" i="8"/>
  <c r="P437" i="8"/>
  <c r="P438" i="8"/>
  <c r="P439" i="8"/>
  <c r="P440" i="8"/>
  <c r="P441" i="8"/>
  <c r="P442" i="8"/>
  <c r="P443" i="8"/>
  <c r="P448" i="8"/>
  <c r="P449" i="8"/>
  <c r="P450" i="8"/>
  <c r="P451" i="8"/>
  <c r="P452" i="8"/>
  <c r="P453" i="8"/>
  <c r="P454" i="8"/>
  <c r="P455" i="8"/>
  <c r="P456" i="8"/>
  <c r="P457" i="8"/>
  <c r="P462" i="8"/>
  <c r="P463" i="8"/>
  <c r="P464" i="8"/>
  <c r="P465" i="8"/>
  <c r="P466" i="8"/>
  <c r="P467" i="8"/>
  <c r="P468" i="8"/>
  <c r="P469" i="8"/>
  <c r="P470" i="8"/>
  <c r="P471" i="8"/>
  <c r="P472" i="8"/>
  <c r="P473" i="8"/>
  <c r="P474" i="8"/>
  <c r="P479" i="8"/>
  <c r="P480" i="8"/>
  <c r="P481" i="8"/>
  <c r="P482" i="8"/>
  <c r="P483" i="8"/>
  <c r="P484" i="8"/>
  <c r="P485" i="8"/>
  <c r="P486" i="8"/>
  <c r="P487" i="8"/>
  <c r="P488" i="8"/>
  <c r="P489" i="8"/>
  <c r="P490" i="8"/>
  <c r="P495" i="8"/>
  <c r="P496" i="8"/>
  <c r="P497" i="8"/>
  <c r="P498" i="8"/>
  <c r="P499" i="8"/>
  <c r="P500" i="8"/>
  <c r="P501" i="8"/>
  <c r="P502" i="8"/>
  <c r="P503" i="8"/>
  <c r="P504" i="8"/>
  <c r="P505" i="8"/>
  <c r="P506" i="8"/>
  <c r="P511" i="8"/>
  <c r="P512" i="8"/>
  <c r="P513" i="8"/>
  <c r="P514" i="8"/>
  <c r="P515" i="8"/>
  <c r="P516" i="8"/>
  <c r="P517" i="8"/>
  <c r="P518" i="8"/>
  <c r="P519" i="8"/>
  <c r="P520" i="8"/>
  <c r="P525" i="8"/>
  <c r="P526" i="8"/>
  <c r="P527" i="8"/>
  <c r="P528" i="8"/>
  <c r="P529" i="8"/>
  <c r="P530" i="8"/>
  <c r="P531" i="8"/>
  <c r="P532" i="8"/>
  <c r="P533" i="8"/>
  <c r="P534" i="8"/>
  <c r="P535" i="8"/>
  <c r="P536" i="8"/>
  <c r="P537" i="8"/>
  <c r="P538" i="8"/>
  <c r="P543" i="8"/>
  <c r="P544" i="8"/>
  <c r="P545" i="8"/>
  <c r="P546" i="8"/>
  <c r="P547" i="8"/>
  <c r="P548" i="8"/>
  <c r="P549" i="8"/>
  <c r="P550" i="8"/>
  <c r="P551" i="8"/>
  <c r="P552" i="8"/>
  <c r="P553" i="8"/>
  <c r="P554" i="8"/>
  <c r="P555" i="8"/>
  <c r="P560" i="8"/>
  <c r="P561" i="8"/>
  <c r="P562" i="8"/>
  <c r="P563" i="8"/>
  <c r="P564" i="8"/>
  <c r="P565" i="8"/>
  <c r="P566" i="8"/>
  <c r="P567" i="8"/>
  <c r="P568" i="8"/>
  <c r="P569" i="8"/>
  <c r="P570" i="8"/>
  <c r="P571" i="8"/>
  <c r="P576" i="8"/>
  <c r="P577" i="8"/>
  <c r="P578" i="8"/>
  <c r="P579" i="8"/>
  <c r="P580" i="8"/>
  <c r="P581" i="8"/>
  <c r="P582" i="8"/>
  <c r="P583" i="8"/>
  <c r="P584" i="8"/>
  <c r="P585" i="8"/>
  <c r="P586" i="8"/>
  <c r="P587" i="8"/>
  <c r="P588" i="8"/>
  <c r="P593" i="8"/>
  <c r="P594" i="8"/>
  <c r="P595" i="8"/>
  <c r="P596" i="8"/>
  <c r="P597" i="8"/>
  <c r="P598" i="8"/>
  <c r="P599" i="8"/>
  <c r="P600" i="8"/>
  <c r="P601" i="8"/>
  <c r="P602" i="8"/>
  <c r="P603" i="8"/>
  <c r="P604" i="8"/>
  <c r="P609" i="8"/>
  <c r="P610" i="8"/>
  <c r="P611" i="8"/>
  <c r="P612" i="8"/>
  <c r="P613" i="8"/>
  <c r="P614" i="8"/>
  <c r="P615" i="8"/>
  <c r="P616" i="8"/>
  <c r="P617" i="8"/>
  <c r="P622" i="8"/>
  <c r="P623" i="8"/>
  <c r="P624" i="8"/>
  <c r="P625" i="8"/>
  <c r="P626" i="8"/>
  <c r="P627" i="8"/>
  <c r="P628" i="8"/>
  <c r="P629" i="8"/>
  <c r="P630" i="8"/>
  <c r="P631" i="8"/>
  <c r="P636" i="8"/>
  <c r="P637" i="8"/>
  <c r="P638" i="8"/>
  <c r="P639" i="8"/>
  <c r="P640" i="8"/>
  <c r="P641" i="8"/>
  <c r="P642" i="8"/>
  <c r="P643" i="8"/>
  <c r="P644" i="8"/>
  <c r="P645" i="8"/>
  <c r="P646" i="8"/>
  <c r="P647" i="8"/>
  <c r="P652" i="8"/>
  <c r="P653" i="8"/>
  <c r="P654" i="8"/>
  <c r="P655" i="8"/>
  <c r="P656" i="8"/>
  <c r="P657" i="8"/>
  <c r="P658" i="8"/>
  <c r="P659" i="8"/>
  <c r="P660" i="8"/>
  <c r="P665" i="8"/>
  <c r="P666" i="8"/>
  <c r="P667" i="8"/>
  <c r="P668" i="8"/>
  <c r="P669" i="8"/>
  <c r="P670" i="8"/>
  <c r="P671" i="8"/>
  <c r="P672" i="8"/>
  <c r="P673" i="8"/>
  <c r="P674" i="8"/>
  <c r="P675" i="8"/>
  <c r="P676" i="8"/>
  <c r="P681" i="8"/>
  <c r="P682" i="8"/>
  <c r="P683" i="8"/>
  <c r="P684" i="8"/>
  <c r="P685" i="8"/>
  <c r="P686" i="8"/>
  <c r="P687" i="8"/>
  <c r="P688" i="8"/>
  <c r="P689" i="8"/>
  <c r="P690" i="8"/>
  <c r="P691" i="8"/>
  <c r="P692" i="8"/>
  <c r="P693" i="8"/>
  <c r="P698" i="8"/>
  <c r="P699" i="8"/>
  <c r="P700" i="8"/>
  <c r="P701" i="8"/>
  <c r="P702" i="8"/>
  <c r="P703" i="8"/>
  <c r="P704" i="8"/>
  <c r="P705" i="8"/>
  <c r="P706" i="8"/>
  <c r="P707" i="8"/>
  <c r="P708" i="8"/>
  <c r="P713" i="8"/>
  <c r="P714" i="8"/>
  <c r="P715" i="8"/>
  <c r="P716" i="8"/>
  <c r="P717" i="8"/>
  <c r="P718" i="8"/>
  <c r="P719" i="8"/>
  <c r="P720" i="8"/>
  <c r="P721" i="8"/>
  <c r="P722" i="8"/>
  <c r="P723" i="8"/>
  <c r="P724" i="8"/>
  <c r="P729" i="8"/>
  <c r="P730" i="8"/>
  <c r="P731" i="8"/>
  <c r="P732" i="8"/>
  <c r="P733" i="8"/>
  <c r="P734" i="8"/>
  <c r="P735" i="8"/>
  <c r="P736" i="8"/>
  <c r="P737" i="8"/>
  <c r="P738" i="8"/>
  <c r="P739" i="8"/>
  <c r="P740" i="8"/>
  <c r="P745" i="8"/>
  <c r="P746" i="8"/>
  <c r="P747" i="8"/>
  <c r="P748" i="8"/>
  <c r="P749" i="8"/>
  <c r="P750" i="8"/>
  <c r="P751" i="8"/>
  <c r="P752" i="8"/>
  <c r="P753" i="8"/>
  <c r="P754" i="8"/>
  <c r="P759" i="8"/>
  <c r="P760" i="8"/>
  <c r="P761" i="8"/>
  <c r="P762" i="8"/>
  <c r="P763" i="8"/>
  <c r="P764" i="8"/>
  <c r="P765" i="8"/>
  <c r="P766" i="8"/>
  <c r="P767" i="8"/>
  <c r="P768" i="8"/>
  <c r="P769" i="8"/>
  <c r="P770" i="8"/>
  <c r="P775" i="8"/>
  <c r="P776" i="8"/>
  <c r="P777" i="8"/>
  <c r="P778" i="8"/>
  <c r="P779" i="8"/>
  <c r="P780" i="8"/>
  <c r="P781" i="8"/>
  <c r="P782" i="8"/>
  <c r="P783" i="8"/>
  <c r="P788" i="8"/>
  <c r="P789" i="8"/>
  <c r="P790" i="8"/>
  <c r="P791" i="8"/>
  <c r="P792" i="8"/>
  <c r="P793" i="8"/>
  <c r="P794" i="8"/>
  <c r="P795" i="8"/>
  <c r="P796" i="8"/>
  <c r="P797" i="8"/>
  <c r="P798" i="8"/>
  <c r="P799" i="8"/>
  <c r="P800" i="8"/>
  <c r="P801" i="8"/>
  <c r="P806" i="8"/>
  <c r="P807" i="8"/>
  <c r="P808" i="8"/>
  <c r="P809" i="8"/>
  <c r="P810" i="8"/>
  <c r="P811" i="8"/>
  <c r="P812" i="8"/>
  <c r="P813" i="8"/>
  <c r="P814" i="8"/>
  <c r="P815" i="8"/>
  <c r="P816" i="8"/>
  <c r="P817" i="8"/>
  <c r="P818" i="8"/>
  <c r="P819" i="8"/>
  <c r="P824" i="8"/>
  <c r="P825" i="8"/>
  <c r="P826" i="8"/>
  <c r="P827" i="8"/>
  <c r="P828" i="8"/>
  <c r="P829" i="8"/>
  <c r="P830" i="8"/>
  <c r="P831" i="8"/>
  <c r="P832" i="8"/>
  <c r="P833" i="8"/>
  <c r="P838" i="8"/>
  <c r="P839" i="8"/>
  <c r="P840" i="8"/>
  <c r="P841" i="8"/>
  <c r="P842" i="8"/>
  <c r="P843" i="8"/>
  <c r="P844" i="8"/>
  <c r="P845" i="8"/>
  <c r="P846" i="8"/>
  <c r="P847" i="8"/>
  <c r="P848" i="8"/>
  <c r="P853" i="8"/>
  <c r="P854" i="8"/>
  <c r="P855" i="8"/>
  <c r="P856" i="8"/>
  <c r="P857" i="8"/>
  <c r="P858" i="8"/>
  <c r="P859" i="8"/>
  <c r="P860" i="8"/>
  <c r="P861" i="8"/>
  <c r="P862" i="8"/>
  <c r="P863" i="8"/>
  <c r="P864" i="8"/>
  <c r="P865" i="8"/>
  <c r="P866" i="8"/>
  <c r="P871" i="8"/>
  <c r="P872" i="8"/>
  <c r="P873" i="8"/>
  <c r="P874" i="8"/>
  <c r="P875" i="8"/>
  <c r="P876" i="8"/>
  <c r="P877" i="8"/>
  <c r="P878" i="8"/>
  <c r="P879" i="8"/>
  <c r="P880" i="8"/>
  <c r="P881" i="8"/>
  <c r="P886" i="8"/>
  <c r="P887" i="8"/>
  <c r="P888" i="8"/>
  <c r="P889" i="8"/>
  <c r="P890" i="8"/>
  <c r="P891" i="8"/>
  <c r="P892" i="8"/>
  <c r="P893" i="8"/>
  <c r="P894" i="8"/>
  <c r="P895" i="8"/>
  <c r="P896" i="8"/>
  <c r="P897" i="8"/>
  <c r="P902" i="8"/>
  <c r="P903" i="8"/>
  <c r="P904" i="8"/>
  <c r="P905" i="8"/>
  <c r="P906" i="8"/>
  <c r="P907" i="8"/>
  <c r="P908" i="8"/>
  <c r="P909" i="8"/>
  <c r="P910" i="8"/>
  <c r="P911" i="8"/>
  <c r="P912" i="8"/>
  <c r="P913" i="8"/>
  <c r="P914" i="8"/>
  <c r="P919" i="8"/>
  <c r="P920" i="8"/>
  <c r="P921" i="8"/>
  <c r="P922" i="8"/>
  <c r="P923" i="8"/>
  <c r="P924" i="8"/>
  <c r="P925" i="8"/>
  <c r="P926" i="8"/>
  <c r="P927" i="8"/>
  <c r="P928" i="8"/>
  <c r="P929" i="8"/>
  <c r="P930" i="8"/>
  <c r="P935" i="8"/>
  <c r="P936" i="8"/>
  <c r="P937" i="8"/>
  <c r="P938" i="8"/>
  <c r="P939" i="8"/>
  <c r="P940" i="8"/>
  <c r="P941" i="8"/>
  <c r="P942" i="8"/>
  <c r="P943" i="8"/>
  <c r="P944" i="8"/>
  <c r="P945" i="8"/>
  <c r="P946" i="8"/>
  <c r="P947" i="8"/>
  <c r="P952" i="8"/>
  <c r="P953" i="8"/>
  <c r="P954" i="8"/>
  <c r="P955" i="8"/>
  <c r="P956" i="8"/>
  <c r="P957" i="8"/>
  <c r="P958" i="8"/>
  <c r="P959" i="8"/>
  <c r="P960" i="8"/>
  <c r="P961" i="8"/>
  <c r="P962" i="8"/>
  <c r="P967" i="8"/>
  <c r="P968" i="8"/>
  <c r="P969" i="8"/>
  <c r="P970" i="8"/>
  <c r="P971" i="8"/>
  <c r="P972" i="8"/>
  <c r="P973" i="8"/>
  <c r="P978" i="8"/>
  <c r="P979" i="8"/>
  <c r="P980" i="8"/>
  <c r="P981" i="8"/>
  <c r="P982" i="8"/>
  <c r="P983" i="8"/>
  <c r="P984" i="8"/>
  <c r="P985" i="8"/>
  <c r="P986" i="8"/>
  <c r="P987" i="8"/>
  <c r="P988" i="8"/>
  <c r="P993" i="8"/>
  <c r="P994" i="8"/>
  <c r="P995" i="8"/>
  <c r="P996" i="8"/>
  <c r="P997" i="8"/>
  <c r="P998" i="8"/>
  <c r="P999" i="8"/>
  <c r="P1000" i="8"/>
  <c r="P1001" i="8"/>
  <c r="P1002" i="8"/>
  <c r="P1003" i="8"/>
  <c r="P1004" i="8"/>
  <c r="P1005" i="8"/>
  <c r="P1006" i="8"/>
  <c r="P1011" i="8"/>
  <c r="P1012" i="8"/>
  <c r="P1013" i="8"/>
  <c r="P1014" i="8"/>
  <c r="P1015" i="8"/>
  <c r="P1016" i="8"/>
  <c r="P1017" i="8"/>
  <c r="P1018" i="8"/>
  <c r="P1019" i="8"/>
  <c r="P1024" i="8"/>
  <c r="P1025" i="8"/>
  <c r="P1026" i="8"/>
  <c r="P1027" i="8"/>
  <c r="P1028" i="8"/>
  <c r="P1029" i="8"/>
  <c r="P1030" i="8"/>
  <c r="P1031" i="8"/>
  <c r="P1032" i="8"/>
  <c r="P1033" i="8"/>
  <c r="P1034" i="8"/>
  <c r="P1035" i="8"/>
  <c r="P1040" i="8"/>
  <c r="P1041" i="8"/>
  <c r="P1042" i="8"/>
  <c r="P1043" i="8"/>
  <c r="P1044" i="8"/>
  <c r="P1045" i="8"/>
  <c r="P1046" i="8"/>
  <c r="P1047" i="8"/>
  <c r="P1048" i="8"/>
  <c r="P1049" i="8"/>
  <c r="P1050" i="8"/>
  <c r="P1055" i="8"/>
  <c r="P1056" i="8"/>
  <c r="P1057" i="8"/>
  <c r="P1058" i="8"/>
  <c r="P1059" i="8"/>
  <c r="P1060" i="8"/>
  <c r="P1061" i="8"/>
  <c r="P1062" i="8"/>
  <c r="P1063" i="8"/>
  <c r="P1064" i="8"/>
  <c r="P1065" i="8"/>
  <c r="P1070" i="8"/>
  <c r="P1071" i="8"/>
  <c r="P1072" i="8"/>
  <c r="P1073" i="8"/>
  <c r="P1074" i="8"/>
  <c r="P1075" i="8"/>
  <c r="P1076" i="8"/>
  <c r="P1077" i="8"/>
  <c r="P1078" i="8"/>
  <c r="P1079" i="8"/>
  <c r="P1080" i="8"/>
  <c r="P1081" i="8"/>
  <c r="P1082" i="8"/>
  <c r="P1083" i="8"/>
  <c r="P1088" i="8"/>
  <c r="P1089" i="8"/>
  <c r="P1090" i="8"/>
  <c r="P1091" i="8"/>
  <c r="P1092" i="8"/>
  <c r="P1093" i="8"/>
  <c r="P1094" i="8"/>
  <c r="P1095" i="8"/>
  <c r="P1096" i="8"/>
  <c r="P1097" i="8"/>
  <c r="P1098" i="8"/>
  <c r="P1103" i="8"/>
  <c r="P1104" i="8"/>
  <c r="P1105" i="8"/>
  <c r="P1106" i="8"/>
  <c r="P1107" i="8"/>
  <c r="P1108" i="8"/>
  <c r="P1109" i="8"/>
  <c r="P1110" i="8"/>
  <c r="P1111" i="8"/>
  <c r="P1112" i="8"/>
  <c r="P1117" i="8"/>
  <c r="P1118" i="8"/>
  <c r="P1119" i="8"/>
  <c r="P1120" i="8"/>
  <c r="P1121" i="8"/>
  <c r="P1122" i="8"/>
  <c r="P1123" i="8"/>
  <c r="P1124" i="8"/>
  <c r="P1125" i="8"/>
  <c r="P1126" i="8"/>
  <c r="P1127" i="8"/>
  <c r="P1128" i="8"/>
  <c r="P1129" i="8"/>
  <c r="P1130" i="8"/>
  <c r="P1131" i="8"/>
  <c r="P1136" i="8"/>
  <c r="P1137" i="8"/>
  <c r="P1138" i="8"/>
  <c r="P1139" i="8"/>
  <c r="P1140" i="8"/>
  <c r="P1141" i="8"/>
  <c r="P1142" i="8"/>
  <c r="P1143" i="8"/>
  <c r="P1144" i="8"/>
  <c r="P1145" i="8"/>
  <c r="P1146" i="8"/>
  <c r="P1147" i="8"/>
  <c r="P1148" i="8"/>
  <c r="P1153" i="8"/>
  <c r="P1154" i="8"/>
  <c r="P1155" i="8"/>
  <c r="P1156" i="8"/>
  <c r="P1157" i="8"/>
  <c r="P1158" i="8"/>
  <c r="P1159" i="8"/>
  <c r="P1160" i="8"/>
  <c r="P1161" i="8"/>
  <c r="P1162" i="8"/>
  <c r="P1163" i="8"/>
  <c r="P1164" i="8"/>
  <c r="P1165" i="8"/>
  <c r="P1166" i="8"/>
  <c r="P1167" i="8"/>
  <c r="P1172" i="8"/>
  <c r="P1173" i="8"/>
  <c r="P1174" i="8"/>
  <c r="P1175" i="8"/>
  <c r="P1176" i="8"/>
  <c r="P1177" i="8"/>
  <c r="P1178" i="8"/>
  <c r="P1179" i="8"/>
  <c r="P1180" i="8"/>
  <c r="P1181" i="8"/>
  <c r="P1182" i="8"/>
  <c r="P1183" i="8"/>
  <c r="P1184" i="8"/>
  <c r="P1189" i="8"/>
  <c r="P1190" i="8"/>
  <c r="P1191" i="8"/>
  <c r="P1192" i="8"/>
  <c r="P1193" i="8"/>
  <c r="P1194" i="8"/>
  <c r="P1195" i="8"/>
  <c r="P1196" i="8"/>
  <c r="P1197" i="8"/>
  <c r="P1198" i="8"/>
  <c r="P1199" i="8"/>
  <c r="P1200" i="8"/>
  <c r="P1205" i="8"/>
  <c r="P1206" i="8"/>
  <c r="P1207" i="8"/>
  <c r="P1208" i="8"/>
  <c r="P1209" i="8"/>
  <c r="P1210" i="8"/>
  <c r="P1211" i="8"/>
  <c r="P1212" i="8"/>
  <c r="P1213" i="8"/>
  <c r="P1214" i="8"/>
  <c r="P1215" i="8"/>
  <c r="P1216" i="8"/>
  <c r="P1217" i="8"/>
  <c r="P1222" i="8"/>
  <c r="P1223" i="8"/>
  <c r="P1224" i="8"/>
  <c r="P1225" i="8"/>
  <c r="P1226" i="8"/>
  <c r="P1227" i="8"/>
  <c r="P1228" i="8"/>
  <c r="P1229" i="8"/>
  <c r="P1230" i="8"/>
  <c r="P1231" i="8"/>
  <c r="P1232" i="8"/>
  <c r="P1233" i="8"/>
  <c r="P1234" i="8"/>
  <c r="P1239" i="8"/>
  <c r="P1240" i="8"/>
  <c r="P1241" i="8"/>
  <c r="P1242" i="8"/>
  <c r="P1243" i="8"/>
  <c r="P1244" i="8"/>
  <c r="P1245" i="8"/>
  <c r="P1246" i="8"/>
  <c r="P1247" i="8"/>
  <c r="P1248" i="8"/>
  <c r="P1249" i="8"/>
  <c r="P1250" i="8"/>
  <c r="P1251" i="8"/>
  <c r="P1256" i="8"/>
  <c r="P1257" i="8"/>
  <c r="P1258" i="8"/>
  <c r="P1259" i="8"/>
  <c r="P1260" i="8"/>
  <c r="P1261" i="8"/>
  <c r="P1262" i="8"/>
  <c r="P1263" i="8"/>
  <c r="P1264" i="8"/>
  <c r="P1265" i="8"/>
  <c r="P1266" i="8"/>
  <c r="P1267" i="8"/>
  <c r="P1268" i="8"/>
  <c r="P1269" i="8"/>
  <c r="P1270" i="8"/>
  <c r="P1271" i="8"/>
  <c r="P6" i="8"/>
  <c r="O7" i="8"/>
  <c r="O8" i="8"/>
  <c r="O9" i="8"/>
  <c r="O10" i="8"/>
  <c r="O11" i="8"/>
  <c r="O12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51" i="8"/>
  <c r="O52" i="8"/>
  <c r="O53" i="8"/>
  <c r="O54" i="8"/>
  <c r="O55" i="8"/>
  <c r="O56" i="8"/>
  <c r="O57" i="8"/>
  <c r="O58" i="8"/>
  <c r="O59" i="8"/>
  <c r="O60" i="8"/>
  <c r="O65" i="8"/>
  <c r="O66" i="8"/>
  <c r="O67" i="8"/>
  <c r="O68" i="8"/>
  <c r="O69" i="8"/>
  <c r="O70" i="8"/>
  <c r="O71" i="8"/>
  <c r="O72" i="8"/>
  <c r="O73" i="8"/>
  <c r="O74" i="8"/>
  <c r="O75" i="8"/>
  <c r="O76" i="8"/>
  <c r="O81" i="8"/>
  <c r="O82" i="8"/>
  <c r="O83" i="8"/>
  <c r="O84" i="8"/>
  <c r="O85" i="8"/>
  <c r="O86" i="8"/>
  <c r="O87" i="8"/>
  <c r="O88" i="8"/>
  <c r="O89" i="8"/>
  <c r="O90" i="8"/>
  <c r="O95" i="8"/>
  <c r="O96" i="8"/>
  <c r="O97" i="8"/>
  <c r="O98" i="8"/>
  <c r="O99" i="8"/>
  <c r="O100" i="8"/>
  <c r="O101" i="8"/>
  <c r="O102" i="8"/>
  <c r="O103" i="8"/>
  <c r="O104" i="8"/>
  <c r="O105" i="8"/>
  <c r="O106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8" i="8"/>
  <c r="O129" i="8"/>
  <c r="O130" i="8"/>
  <c r="O131" i="8"/>
  <c r="O132" i="8"/>
  <c r="O133" i="8"/>
  <c r="O134" i="8"/>
  <c r="O135" i="8"/>
  <c r="O136" i="8"/>
  <c r="O137" i="8"/>
  <c r="O138" i="8"/>
  <c r="O143" i="8"/>
  <c r="O144" i="8"/>
  <c r="O145" i="8"/>
  <c r="O146" i="8"/>
  <c r="O147" i="8"/>
  <c r="O148" i="8"/>
  <c r="O149" i="8"/>
  <c r="O150" i="8"/>
  <c r="O151" i="8"/>
  <c r="O152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92" i="8"/>
  <c r="O193" i="8"/>
  <c r="O194" i="8"/>
  <c r="O195" i="8"/>
  <c r="O196" i="8"/>
  <c r="O197" i="8"/>
  <c r="O198" i="8"/>
  <c r="O199" i="8"/>
  <c r="O200" i="8"/>
  <c r="O201" i="8"/>
  <c r="O202" i="8"/>
  <c r="O207" i="8"/>
  <c r="O208" i="8"/>
  <c r="O209" i="8"/>
  <c r="O210" i="8"/>
  <c r="O211" i="8"/>
  <c r="O212" i="8"/>
  <c r="O213" i="8"/>
  <c r="O214" i="8"/>
  <c r="O215" i="8"/>
  <c r="O216" i="8"/>
  <c r="O217" i="8"/>
  <c r="O222" i="8"/>
  <c r="O223" i="8"/>
  <c r="O224" i="8"/>
  <c r="O225" i="8"/>
  <c r="O226" i="8"/>
  <c r="O227" i="8"/>
  <c r="O228" i="8"/>
  <c r="O229" i="8"/>
  <c r="O230" i="8"/>
  <c r="O231" i="8"/>
  <c r="O232" i="8"/>
  <c r="O233" i="8"/>
  <c r="O234" i="8"/>
  <c r="O235" i="8"/>
  <c r="O240" i="8"/>
  <c r="O241" i="8"/>
  <c r="O242" i="8"/>
  <c r="O243" i="8"/>
  <c r="O244" i="8"/>
  <c r="O245" i="8"/>
  <c r="O246" i="8"/>
  <c r="O247" i="8"/>
  <c r="O248" i="8"/>
  <c r="O253" i="8"/>
  <c r="O254" i="8"/>
  <c r="O255" i="8"/>
  <c r="O256" i="8"/>
  <c r="O257" i="8"/>
  <c r="O258" i="8"/>
  <c r="O259" i="8"/>
  <c r="O260" i="8"/>
  <c r="O261" i="8"/>
  <c r="O262" i="8"/>
  <c r="O263" i="8"/>
  <c r="O264" i="8"/>
  <c r="O265" i="8"/>
  <c r="O270" i="8"/>
  <c r="O271" i="8"/>
  <c r="O272" i="8"/>
  <c r="O273" i="8"/>
  <c r="O274" i="8"/>
  <c r="O275" i="8"/>
  <c r="O276" i="8"/>
  <c r="O277" i="8"/>
  <c r="O278" i="8"/>
  <c r="O279" i="8"/>
  <c r="O284" i="8"/>
  <c r="O285" i="8"/>
  <c r="O286" i="8"/>
  <c r="O287" i="8"/>
  <c r="O288" i="8"/>
  <c r="O289" i="8"/>
  <c r="O290" i="8"/>
  <c r="O291" i="8"/>
  <c r="O292" i="8"/>
  <c r="O293" i="8"/>
  <c r="O294" i="8"/>
  <c r="O295" i="8"/>
  <c r="O296" i="8"/>
  <c r="O301" i="8"/>
  <c r="O302" i="8"/>
  <c r="O303" i="8"/>
  <c r="O304" i="8"/>
  <c r="O305" i="8"/>
  <c r="O306" i="8"/>
  <c r="O307" i="8"/>
  <c r="O308" i="8"/>
  <c r="O309" i="8"/>
  <c r="O310" i="8"/>
  <c r="O315" i="8"/>
  <c r="O316" i="8"/>
  <c r="O317" i="8"/>
  <c r="O318" i="8"/>
  <c r="O319" i="8"/>
  <c r="O320" i="8"/>
  <c r="O321" i="8"/>
  <c r="O322" i="8"/>
  <c r="O323" i="8"/>
  <c r="O324" i="8"/>
  <c r="O325" i="8"/>
  <c r="O326" i="8"/>
  <c r="O331" i="8"/>
  <c r="O332" i="8"/>
  <c r="O333" i="8"/>
  <c r="O334" i="8"/>
  <c r="O335" i="8"/>
  <c r="O336" i="8"/>
  <c r="O337" i="8"/>
  <c r="O338" i="8"/>
  <c r="O339" i="8"/>
  <c r="O340" i="8"/>
  <c r="O341" i="8"/>
  <c r="O342" i="8"/>
  <c r="O347" i="8"/>
  <c r="O348" i="8"/>
  <c r="O349" i="8"/>
  <c r="O350" i="8"/>
  <c r="O351" i="8"/>
  <c r="O352" i="8"/>
  <c r="O353" i="8"/>
  <c r="O354" i="8"/>
  <c r="O355" i="8"/>
  <c r="O356" i="8"/>
  <c r="O357" i="8"/>
  <c r="O362" i="8"/>
  <c r="O363" i="8"/>
  <c r="O364" i="8"/>
  <c r="O365" i="8"/>
  <c r="O366" i="8"/>
  <c r="O367" i="8"/>
  <c r="O368" i="8"/>
  <c r="O369" i="8"/>
  <c r="O370" i="8"/>
  <c r="O375" i="8"/>
  <c r="O376" i="8"/>
  <c r="O377" i="8"/>
  <c r="O378" i="8"/>
  <c r="O379" i="8"/>
  <c r="O380" i="8"/>
  <c r="O381" i="8"/>
  <c r="O382" i="8"/>
  <c r="O383" i="8"/>
  <c r="O384" i="8"/>
  <c r="O389" i="8"/>
  <c r="O390" i="8"/>
  <c r="O391" i="8"/>
  <c r="O392" i="8"/>
  <c r="O393" i="8"/>
  <c r="O394" i="8"/>
  <c r="O395" i="8"/>
  <c r="O396" i="8"/>
  <c r="O397" i="8"/>
  <c r="O402" i="8"/>
  <c r="O403" i="8"/>
  <c r="O404" i="8"/>
  <c r="O405" i="8"/>
  <c r="O406" i="8"/>
  <c r="O407" i="8"/>
  <c r="O408" i="8"/>
  <c r="O409" i="8"/>
  <c r="O410" i="8"/>
  <c r="O411" i="8"/>
  <c r="O412" i="8"/>
  <c r="O417" i="8"/>
  <c r="O418" i="8"/>
  <c r="O419" i="8"/>
  <c r="O420" i="8"/>
  <c r="O421" i="8"/>
  <c r="O422" i="8"/>
  <c r="O423" i="8"/>
  <c r="O424" i="8"/>
  <c r="O425" i="8"/>
  <c r="O426" i="8"/>
  <c r="O427" i="8"/>
  <c r="O432" i="8"/>
  <c r="O433" i="8"/>
  <c r="O434" i="8"/>
  <c r="O435" i="8"/>
  <c r="O436" i="8"/>
  <c r="O437" i="8"/>
  <c r="O438" i="8"/>
  <c r="O439" i="8"/>
  <c r="O440" i="8"/>
  <c r="O441" i="8"/>
  <c r="O442" i="8"/>
  <c r="O443" i="8"/>
  <c r="O448" i="8"/>
  <c r="O449" i="8"/>
  <c r="O450" i="8"/>
  <c r="O451" i="8"/>
  <c r="O452" i="8"/>
  <c r="O453" i="8"/>
  <c r="O454" i="8"/>
  <c r="O455" i="8"/>
  <c r="O456" i="8"/>
  <c r="O457" i="8"/>
  <c r="O462" i="8"/>
  <c r="O463" i="8"/>
  <c r="O464" i="8"/>
  <c r="O465" i="8"/>
  <c r="O466" i="8"/>
  <c r="O467" i="8"/>
  <c r="O468" i="8"/>
  <c r="O469" i="8"/>
  <c r="O470" i="8"/>
  <c r="O471" i="8"/>
  <c r="O472" i="8"/>
  <c r="O473" i="8"/>
  <c r="O474" i="8"/>
  <c r="O479" i="8"/>
  <c r="O480" i="8"/>
  <c r="O481" i="8"/>
  <c r="O482" i="8"/>
  <c r="O483" i="8"/>
  <c r="O484" i="8"/>
  <c r="O485" i="8"/>
  <c r="O486" i="8"/>
  <c r="O487" i="8"/>
  <c r="O488" i="8"/>
  <c r="O489" i="8"/>
  <c r="O490" i="8"/>
  <c r="O495" i="8"/>
  <c r="O496" i="8"/>
  <c r="O497" i="8"/>
  <c r="O498" i="8"/>
  <c r="O499" i="8"/>
  <c r="O500" i="8"/>
  <c r="O501" i="8"/>
  <c r="O502" i="8"/>
  <c r="O503" i="8"/>
  <c r="O504" i="8"/>
  <c r="O505" i="8"/>
  <c r="O506" i="8"/>
  <c r="O511" i="8"/>
  <c r="O512" i="8"/>
  <c r="O513" i="8"/>
  <c r="O514" i="8"/>
  <c r="O515" i="8"/>
  <c r="O516" i="8"/>
  <c r="O517" i="8"/>
  <c r="O518" i="8"/>
  <c r="O519" i="8"/>
  <c r="O520" i="8"/>
  <c r="O525" i="8"/>
  <c r="O526" i="8"/>
  <c r="O527" i="8"/>
  <c r="O528" i="8"/>
  <c r="O529" i="8"/>
  <c r="O530" i="8"/>
  <c r="O531" i="8"/>
  <c r="O532" i="8"/>
  <c r="O533" i="8"/>
  <c r="O534" i="8"/>
  <c r="O535" i="8"/>
  <c r="O536" i="8"/>
  <c r="O537" i="8"/>
  <c r="O538" i="8"/>
  <c r="O543" i="8"/>
  <c r="O544" i="8"/>
  <c r="O545" i="8"/>
  <c r="O546" i="8"/>
  <c r="O547" i="8"/>
  <c r="O548" i="8"/>
  <c r="O549" i="8"/>
  <c r="O550" i="8"/>
  <c r="O551" i="8"/>
  <c r="O552" i="8"/>
  <c r="O553" i="8"/>
  <c r="O554" i="8"/>
  <c r="O555" i="8"/>
  <c r="O560" i="8"/>
  <c r="O561" i="8"/>
  <c r="O562" i="8"/>
  <c r="O563" i="8"/>
  <c r="O564" i="8"/>
  <c r="O565" i="8"/>
  <c r="O566" i="8"/>
  <c r="O567" i="8"/>
  <c r="O568" i="8"/>
  <c r="O569" i="8"/>
  <c r="O570" i="8"/>
  <c r="O571" i="8"/>
  <c r="O576" i="8"/>
  <c r="O577" i="8"/>
  <c r="O578" i="8"/>
  <c r="O579" i="8"/>
  <c r="O580" i="8"/>
  <c r="O581" i="8"/>
  <c r="O582" i="8"/>
  <c r="O583" i="8"/>
  <c r="O584" i="8"/>
  <c r="O585" i="8"/>
  <c r="O586" i="8"/>
  <c r="O587" i="8"/>
  <c r="O588" i="8"/>
  <c r="O593" i="8"/>
  <c r="O594" i="8"/>
  <c r="O595" i="8"/>
  <c r="O596" i="8"/>
  <c r="O597" i="8"/>
  <c r="O598" i="8"/>
  <c r="O599" i="8"/>
  <c r="O600" i="8"/>
  <c r="O601" i="8"/>
  <c r="O602" i="8"/>
  <c r="O603" i="8"/>
  <c r="O604" i="8"/>
  <c r="O609" i="8"/>
  <c r="O610" i="8"/>
  <c r="O611" i="8"/>
  <c r="O612" i="8"/>
  <c r="O613" i="8"/>
  <c r="O614" i="8"/>
  <c r="O615" i="8"/>
  <c r="O616" i="8"/>
  <c r="O617" i="8"/>
  <c r="O622" i="8"/>
  <c r="O623" i="8"/>
  <c r="O624" i="8"/>
  <c r="O625" i="8"/>
  <c r="O626" i="8"/>
  <c r="O627" i="8"/>
  <c r="O628" i="8"/>
  <c r="O629" i="8"/>
  <c r="O630" i="8"/>
  <c r="O631" i="8"/>
  <c r="O636" i="8"/>
  <c r="O637" i="8"/>
  <c r="O638" i="8"/>
  <c r="O639" i="8"/>
  <c r="O640" i="8"/>
  <c r="O641" i="8"/>
  <c r="O642" i="8"/>
  <c r="O643" i="8"/>
  <c r="O644" i="8"/>
  <c r="O645" i="8"/>
  <c r="O646" i="8"/>
  <c r="O647" i="8"/>
  <c r="O652" i="8"/>
  <c r="O653" i="8"/>
  <c r="O654" i="8"/>
  <c r="O655" i="8"/>
  <c r="O656" i="8"/>
  <c r="O657" i="8"/>
  <c r="O658" i="8"/>
  <c r="O659" i="8"/>
  <c r="O660" i="8"/>
  <c r="O665" i="8"/>
  <c r="O666" i="8"/>
  <c r="O667" i="8"/>
  <c r="O668" i="8"/>
  <c r="O669" i="8"/>
  <c r="O670" i="8"/>
  <c r="O671" i="8"/>
  <c r="O672" i="8"/>
  <c r="O673" i="8"/>
  <c r="O674" i="8"/>
  <c r="O675" i="8"/>
  <c r="O676" i="8"/>
  <c r="O681" i="8"/>
  <c r="O682" i="8"/>
  <c r="O683" i="8"/>
  <c r="O684" i="8"/>
  <c r="O685" i="8"/>
  <c r="O686" i="8"/>
  <c r="O687" i="8"/>
  <c r="O688" i="8"/>
  <c r="O689" i="8"/>
  <c r="O690" i="8"/>
  <c r="O691" i="8"/>
  <c r="O692" i="8"/>
  <c r="O693" i="8"/>
  <c r="O698" i="8"/>
  <c r="O699" i="8"/>
  <c r="O700" i="8"/>
  <c r="O701" i="8"/>
  <c r="O702" i="8"/>
  <c r="O703" i="8"/>
  <c r="O704" i="8"/>
  <c r="O705" i="8"/>
  <c r="O706" i="8"/>
  <c r="O707" i="8"/>
  <c r="O708" i="8"/>
  <c r="O713" i="8"/>
  <c r="O714" i="8"/>
  <c r="O715" i="8"/>
  <c r="O716" i="8"/>
  <c r="O717" i="8"/>
  <c r="O718" i="8"/>
  <c r="O719" i="8"/>
  <c r="O720" i="8"/>
  <c r="O721" i="8"/>
  <c r="O722" i="8"/>
  <c r="O723" i="8"/>
  <c r="O724" i="8"/>
  <c r="O729" i="8"/>
  <c r="O730" i="8"/>
  <c r="O731" i="8"/>
  <c r="O732" i="8"/>
  <c r="O733" i="8"/>
  <c r="O734" i="8"/>
  <c r="O735" i="8"/>
  <c r="O736" i="8"/>
  <c r="O737" i="8"/>
  <c r="O738" i="8"/>
  <c r="O739" i="8"/>
  <c r="O740" i="8"/>
  <c r="O745" i="8"/>
  <c r="O746" i="8"/>
  <c r="O747" i="8"/>
  <c r="O748" i="8"/>
  <c r="O749" i="8"/>
  <c r="O750" i="8"/>
  <c r="O751" i="8"/>
  <c r="O752" i="8"/>
  <c r="O753" i="8"/>
  <c r="O754" i="8"/>
  <c r="O759" i="8"/>
  <c r="O760" i="8"/>
  <c r="O761" i="8"/>
  <c r="O762" i="8"/>
  <c r="O763" i="8"/>
  <c r="O764" i="8"/>
  <c r="O765" i="8"/>
  <c r="O766" i="8"/>
  <c r="O767" i="8"/>
  <c r="O768" i="8"/>
  <c r="O769" i="8"/>
  <c r="O770" i="8"/>
  <c r="O775" i="8"/>
  <c r="O776" i="8"/>
  <c r="O777" i="8"/>
  <c r="O778" i="8"/>
  <c r="O779" i="8"/>
  <c r="O780" i="8"/>
  <c r="O781" i="8"/>
  <c r="O782" i="8"/>
  <c r="O783" i="8"/>
  <c r="O788" i="8"/>
  <c r="O789" i="8"/>
  <c r="O790" i="8"/>
  <c r="O791" i="8"/>
  <c r="O792" i="8"/>
  <c r="O793" i="8"/>
  <c r="O794" i="8"/>
  <c r="O795" i="8"/>
  <c r="O796" i="8"/>
  <c r="O797" i="8"/>
  <c r="O798" i="8"/>
  <c r="O799" i="8"/>
  <c r="O800" i="8"/>
  <c r="O801" i="8"/>
  <c r="O806" i="8"/>
  <c r="O807" i="8"/>
  <c r="O808" i="8"/>
  <c r="O809" i="8"/>
  <c r="O810" i="8"/>
  <c r="O811" i="8"/>
  <c r="O812" i="8"/>
  <c r="O813" i="8"/>
  <c r="O814" i="8"/>
  <c r="O815" i="8"/>
  <c r="O816" i="8"/>
  <c r="O817" i="8"/>
  <c r="O818" i="8"/>
  <c r="O819" i="8"/>
  <c r="O824" i="8"/>
  <c r="O825" i="8"/>
  <c r="O826" i="8"/>
  <c r="O827" i="8"/>
  <c r="O828" i="8"/>
  <c r="O829" i="8"/>
  <c r="O830" i="8"/>
  <c r="O831" i="8"/>
  <c r="O832" i="8"/>
  <c r="O833" i="8"/>
  <c r="O838" i="8"/>
  <c r="O839" i="8"/>
  <c r="O840" i="8"/>
  <c r="O841" i="8"/>
  <c r="O842" i="8"/>
  <c r="O843" i="8"/>
  <c r="O844" i="8"/>
  <c r="O845" i="8"/>
  <c r="O846" i="8"/>
  <c r="O847" i="8"/>
  <c r="O848" i="8"/>
  <c r="O853" i="8"/>
  <c r="O854" i="8"/>
  <c r="O855" i="8"/>
  <c r="O856" i="8"/>
  <c r="O857" i="8"/>
  <c r="O858" i="8"/>
  <c r="O859" i="8"/>
  <c r="O860" i="8"/>
  <c r="O861" i="8"/>
  <c r="O862" i="8"/>
  <c r="O863" i="8"/>
  <c r="O864" i="8"/>
  <c r="O865" i="8"/>
  <c r="O866" i="8"/>
  <c r="O871" i="8"/>
  <c r="O872" i="8"/>
  <c r="O873" i="8"/>
  <c r="O874" i="8"/>
  <c r="O875" i="8"/>
  <c r="O876" i="8"/>
  <c r="O877" i="8"/>
  <c r="O878" i="8"/>
  <c r="O879" i="8"/>
  <c r="O880" i="8"/>
  <c r="O881" i="8"/>
  <c r="O886" i="8"/>
  <c r="O887" i="8"/>
  <c r="O888" i="8"/>
  <c r="O889" i="8"/>
  <c r="O890" i="8"/>
  <c r="O891" i="8"/>
  <c r="O892" i="8"/>
  <c r="O893" i="8"/>
  <c r="O894" i="8"/>
  <c r="O895" i="8"/>
  <c r="O896" i="8"/>
  <c r="O897" i="8"/>
  <c r="O902" i="8"/>
  <c r="O903" i="8"/>
  <c r="O904" i="8"/>
  <c r="O905" i="8"/>
  <c r="O906" i="8"/>
  <c r="O907" i="8"/>
  <c r="O908" i="8"/>
  <c r="O909" i="8"/>
  <c r="O910" i="8"/>
  <c r="O911" i="8"/>
  <c r="O912" i="8"/>
  <c r="O913" i="8"/>
  <c r="O914" i="8"/>
  <c r="O919" i="8"/>
  <c r="O920" i="8"/>
  <c r="O921" i="8"/>
  <c r="O922" i="8"/>
  <c r="O923" i="8"/>
  <c r="O924" i="8"/>
  <c r="O925" i="8"/>
  <c r="O926" i="8"/>
  <c r="O927" i="8"/>
  <c r="O928" i="8"/>
  <c r="O929" i="8"/>
  <c r="O930" i="8"/>
  <c r="O935" i="8"/>
  <c r="O936" i="8"/>
  <c r="O937" i="8"/>
  <c r="O938" i="8"/>
  <c r="O939" i="8"/>
  <c r="O940" i="8"/>
  <c r="O941" i="8"/>
  <c r="O942" i="8"/>
  <c r="O943" i="8"/>
  <c r="O944" i="8"/>
  <c r="O945" i="8"/>
  <c r="O946" i="8"/>
  <c r="O947" i="8"/>
  <c r="O952" i="8"/>
  <c r="O953" i="8"/>
  <c r="O954" i="8"/>
  <c r="O955" i="8"/>
  <c r="O956" i="8"/>
  <c r="O957" i="8"/>
  <c r="O958" i="8"/>
  <c r="O959" i="8"/>
  <c r="O960" i="8"/>
  <c r="O961" i="8"/>
  <c r="O962" i="8"/>
  <c r="O967" i="8"/>
  <c r="O968" i="8"/>
  <c r="O969" i="8"/>
  <c r="O970" i="8"/>
  <c r="O971" i="8"/>
  <c r="O972" i="8"/>
  <c r="O973" i="8"/>
  <c r="O978" i="8"/>
  <c r="O979" i="8"/>
  <c r="O980" i="8"/>
  <c r="O981" i="8"/>
  <c r="O982" i="8"/>
  <c r="O983" i="8"/>
  <c r="O984" i="8"/>
  <c r="O985" i="8"/>
  <c r="O986" i="8"/>
  <c r="O987" i="8"/>
  <c r="O988" i="8"/>
  <c r="O993" i="8"/>
  <c r="O994" i="8"/>
  <c r="O995" i="8"/>
  <c r="O996" i="8"/>
  <c r="O997" i="8"/>
  <c r="O998" i="8"/>
  <c r="O999" i="8"/>
  <c r="O1000" i="8"/>
  <c r="O1001" i="8"/>
  <c r="O1002" i="8"/>
  <c r="O1003" i="8"/>
  <c r="O1004" i="8"/>
  <c r="O1005" i="8"/>
  <c r="O1006" i="8"/>
  <c r="O1011" i="8"/>
  <c r="O1012" i="8"/>
  <c r="O1013" i="8"/>
  <c r="O1014" i="8"/>
  <c r="O1015" i="8"/>
  <c r="O1016" i="8"/>
  <c r="O1017" i="8"/>
  <c r="O1018" i="8"/>
  <c r="O1019" i="8"/>
  <c r="O1024" i="8"/>
  <c r="O1025" i="8"/>
  <c r="O1026" i="8"/>
  <c r="O1027" i="8"/>
  <c r="O1028" i="8"/>
  <c r="O1029" i="8"/>
  <c r="O1030" i="8"/>
  <c r="O1031" i="8"/>
  <c r="O1032" i="8"/>
  <c r="O1033" i="8"/>
  <c r="O1034" i="8"/>
  <c r="O1035" i="8"/>
  <c r="O1040" i="8"/>
  <c r="O1041" i="8"/>
  <c r="O1042" i="8"/>
  <c r="O1043" i="8"/>
  <c r="O1044" i="8"/>
  <c r="O1045" i="8"/>
  <c r="O1046" i="8"/>
  <c r="O1047" i="8"/>
  <c r="O1048" i="8"/>
  <c r="O1049" i="8"/>
  <c r="O1050" i="8"/>
  <c r="O1055" i="8"/>
  <c r="O1056" i="8"/>
  <c r="O1057" i="8"/>
  <c r="O1058" i="8"/>
  <c r="O1059" i="8"/>
  <c r="O1060" i="8"/>
  <c r="O1061" i="8"/>
  <c r="O1062" i="8"/>
  <c r="O1063" i="8"/>
  <c r="O1064" i="8"/>
  <c r="O1065" i="8"/>
  <c r="O1070" i="8"/>
  <c r="O1071" i="8"/>
  <c r="O1072" i="8"/>
  <c r="O1073" i="8"/>
  <c r="O1074" i="8"/>
  <c r="O1075" i="8"/>
  <c r="O1076" i="8"/>
  <c r="O1077" i="8"/>
  <c r="O1078" i="8"/>
  <c r="O1079" i="8"/>
  <c r="O1080" i="8"/>
  <c r="O1081" i="8"/>
  <c r="O1082" i="8"/>
  <c r="O1083" i="8"/>
  <c r="O1088" i="8"/>
  <c r="O1089" i="8"/>
  <c r="O1090" i="8"/>
  <c r="O1091" i="8"/>
  <c r="O1092" i="8"/>
  <c r="O1093" i="8"/>
  <c r="O1094" i="8"/>
  <c r="O1095" i="8"/>
  <c r="O1096" i="8"/>
  <c r="O1097" i="8"/>
  <c r="O1098" i="8"/>
  <c r="O1103" i="8"/>
  <c r="O1104" i="8"/>
  <c r="O1105" i="8"/>
  <c r="O1106" i="8"/>
  <c r="O1107" i="8"/>
  <c r="O1108" i="8"/>
  <c r="O1109" i="8"/>
  <c r="O1110" i="8"/>
  <c r="O1111" i="8"/>
  <c r="O1112" i="8"/>
  <c r="O1117" i="8"/>
  <c r="O1118" i="8"/>
  <c r="O1119" i="8"/>
  <c r="O1120" i="8"/>
  <c r="O1121" i="8"/>
  <c r="O1122" i="8"/>
  <c r="O1123" i="8"/>
  <c r="O1124" i="8"/>
  <c r="O1125" i="8"/>
  <c r="O1126" i="8"/>
  <c r="O1127" i="8"/>
  <c r="O1128" i="8"/>
  <c r="O1129" i="8"/>
  <c r="O1130" i="8"/>
  <c r="O1131" i="8"/>
  <c r="O1136" i="8"/>
  <c r="O1137" i="8"/>
  <c r="O1138" i="8"/>
  <c r="O1139" i="8"/>
  <c r="O1140" i="8"/>
  <c r="O1141" i="8"/>
  <c r="O1142" i="8"/>
  <c r="O1143" i="8"/>
  <c r="O1144" i="8"/>
  <c r="O1145" i="8"/>
  <c r="O1146" i="8"/>
  <c r="O1147" i="8"/>
  <c r="O1148" i="8"/>
  <c r="O1153" i="8"/>
  <c r="O1154" i="8"/>
  <c r="O1155" i="8"/>
  <c r="O1156" i="8"/>
  <c r="O1157" i="8"/>
  <c r="O1158" i="8"/>
  <c r="O1159" i="8"/>
  <c r="O1160" i="8"/>
  <c r="O1161" i="8"/>
  <c r="O1162" i="8"/>
  <c r="O1163" i="8"/>
  <c r="O1164" i="8"/>
  <c r="O1165" i="8"/>
  <c r="O1166" i="8"/>
  <c r="O1167" i="8"/>
  <c r="O1172" i="8"/>
  <c r="O1173" i="8"/>
  <c r="O1174" i="8"/>
  <c r="O1175" i="8"/>
  <c r="O1176" i="8"/>
  <c r="O1177" i="8"/>
  <c r="O1178" i="8"/>
  <c r="O1179" i="8"/>
  <c r="O1180" i="8"/>
  <c r="O1181" i="8"/>
  <c r="O1182" i="8"/>
  <c r="O1183" i="8"/>
  <c r="O1184" i="8"/>
  <c r="O1189" i="8"/>
  <c r="O1190" i="8"/>
  <c r="O1191" i="8"/>
  <c r="O1192" i="8"/>
  <c r="O1193" i="8"/>
  <c r="O1194" i="8"/>
  <c r="O1195" i="8"/>
  <c r="O1196" i="8"/>
  <c r="O1197" i="8"/>
  <c r="O1198" i="8"/>
  <c r="O1199" i="8"/>
  <c r="O1200" i="8"/>
  <c r="O1205" i="8"/>
  <c r="O1206" i="8"/>
  <c r="O1207" i="8"/>
  <c r="O1208" i="8"/>
  <c r="O1209" i="8"/>
  <c r="O1210" i="8"/>
  <c r="O1211" i="8"/>
  <c r="O1212" i="8"/>
  <c r="O1213" i="8"/>
  <c r="O1214" i="8"/>
  <c r="O1215" i="8"/>
  <c r="O1216" i="8"/>
  <c r="O1217" i="8"/>
  <c r="O1222" i="8"/>
  <c r="O1223" i="8"/>
  <c r="O1224" i="8"/>
  <c r="O1225" i="8"/>
  <c r="O1226" i="8"/>
  <c r="O1227" i="8"/>
  <c r="O1228" i="8"/>
  <c r="O1229" i="8"/>
  <c r="O1230" i="8"/>
  <c r="O1231" i="8"/>
  <c r="O1232" i="8"/>
  <c r="O1233" i="8"/>
  <c r="O1234" i="8"/>
  <c r="O1239" i="8"/>
  <c r="O1240" i="8"/>
  <c r="O1241" i="8"/>
  <c r="O1242" i="8"/>
  <c r="O1243" i="8"/>
  <c r="O1244" i="8"/>
  <c r="O1245" i="8"/>
  <c r="O1246" i="8"/>
  <c r="O1247" i="8"/>
  <c r="O1248" i="8"/>
  <c r="O1249" i="8"/>
  <c r="O1250" i="8"/>
  <c r="O1251" i="8"/>
  <c r="O1256" i="8"/>
  <c r="O1257" i="8"/>
  <c r="O1258" i="8"/>
  <c r="O1259" i="8"/>
  <c r="O1260" i="8"/>
  <c r="O1261" i="8"/>
  <c r="O1262" i="8"/>
  <c r="O1263" i="8"/>
  <c r="O1264" i="8"/>
  <c r="O1265" i="8"/>
  <c r="O1266" i="8"/>
  <c r="O1267" i="8"/>
  <c r="O1268" i="8"/>
  <c r="O1269" i="8"/>
  <c r="O1270" i="8"/>
  <c r="O1271" i="8"/>
  <c r="O6" i="8"/>
  <c r="E4" i="8" l="1"/>
  <c r="M4" i="8"/>
  <c r="L4" i="8"/>
  <c r="H4" i="8"/>
  <c r="I4" i="8"/>
  <c r="K4" i="8"/>
  <c r="G4" i="8"/>
  <c r="N4" i="8"/>
  <c r="J4" i="8"/>
  <c r="O1272" i="8"/>
  <c r="O1185" i="8"/>
  <c r="O1149" i="8"/>
  <c r="O1099" i="8"/>
  <c r="O1051" i="8"/>
  <c r="O1036" i="8"/>
  <c r="O963" i="8"/>
  <c r="O834" i="8"/>
  <c r="O802" i="8"/>
  <c r="O661" i="8"/>
  <c r="O648" i="8"/>
  <c r="O589" i="8"/>
  <c r="O572" i="8"/>
  <c r="O458" i="8"/>
  <c r="O444" i="8"/>
  <c r="O297" i="8"/>
  <c r="O249" i="8"/>
  <c r="O203" i="8"/>
  <c r="O188" i="8"/>
  <c r="O139" i="8"/>
  <c r="P1252" i="8"/>
  <c r="P1113" i="8"/>
  <c r="P1066" i="8"/>
  <c r="P1020" i="8"/>
  <c r="P974" i="8"/>
  <c r="P948" i="8"/>
  <c r="P931" i="8"/>
  <c r="P882" i="8"/>
  <c r="P784" i="8"/>
  <c r="P771" i="8"/>
  <c r="O13" i="8"/>
  <c r="O1218" i="8"/>
  <c r="O1201" i="8"/>
  <c r="O1168" i="8"/>
  <c r="O1132" i="8"/>
  <c r="O1007" i="8"/>
  <c r="O867" i="8"/>
  <c r="O755" i="8"/>
  <c r="O741" i="8"/>
  <c r="O725" i="8"/>
  <c r="O694" i="8"/>
  <c r="O677" i="8"/>
  <c r="O618" i="8"/>
  <c r="O605" i="8"/>
  <c r="O539" i="8"/>
  <c r="O428" i="8"/>
  <c r="O398" i="8"/>
  <c r="O311" i="8"/>
  <c r="O266" i="8"/>
  <c r="O172" i="8"/>
  <c r="O91" i="8"/>
  <c r="O77" i="8"/>
  <c r="O30" i="8"/>
  <c r="P1272" i="8"/>
  <c r="P1185" i="8"/>
  <c r="P1149" i="8"/>
  <c r="P1099" i="8"/>
  <c r="P1051" i="8"/>
  <c r="P1036" i="8"/>
  <c r="P963" i="8"/>
  <c r="P834" i="8"/>
  <c r="P802" i="8"/>
  <c r="P661" i="8"/>
  <c r="P648" i="8"/>
  <c r="P589" i="8"/>
  <c r="P572" i="8"/>
  <c r="P458" i="8"/>
  <c r="P444" i="8"/>
  <c r="P297" i="8"/>
  <c r="P249" i="8"/>
  <c r="P203" i="8"/>
  <c r="P188" i="8"/>
  <c r="P139" i="8"/>
  <c r="P556" i="8"/>
  <c r="P521" i="8"/>
  <c r="P507" i="8"/>
  <c r="P491" i="8"/>
  <c r="P385" i="8"/>
  <c r="P358" i="8"/>
  <c r="P343" i="8"/>
  <c r="P327" i="8"/>
  <c r="P236" i="8"/>
  <c r="P218" i="8"/>
  <c r="P153" i="8"/>
  <c r="P124" i="8"/>
  <c r="P107" i="8"/>
  <c r="P61" i="8"/>
  <c r="P47" i="8"/>
  <c r="O1252" i="8"/>
  <c r="O1235" i="8"/>
  <c r="O1113" i="8"/>
  <c r="O1084" i="8"/>
  <c r="O1066" i="8"/>
  <c r="O1020" i="8"/>
  <c r="O989" i="8"/>
  <c r="O974" i="8"/>
  <c r="O948" i="8"/>
  <c r="O931" i="8"/>
  <c r="O915" i="8"/>
  <c r="O898" i="8"/>
  <c r="O882" i="8"/>
  <c r="O849" i="8"/>
  <c r="O820" i="8"/>
  <c r="O784" i="8"/>
  <c r="O771" i="8"/>
  <c r="O709" i="8"/>
  <c r="O632" i="8"/>
  <c r="O556" i="8"/>
  <c r="O521" i="8"/>
  <c r="O507" i="8"/>
  <c r="O491" i="8"/>
  <c r="O475" i="8"/>
  <c r="O413" i="8"/>
  <c r="O385" i="8"/>
  <c r="O371" i="8"/>
  <c r="O358" i="8"/>
  <c r="O343" i="8"/>
  <c r="O327" i="8"/>
  <c r="O280" i="8"/>
  <c r="O236" i="8"/>
  <c r="O218" i="8"/>
  <c r="O153" i="8"/>
  <c r="O124" i="8"/>
  <c r="O107" i="8"/>
  <c r="O61" i="8"/>
  <c r="O47" i="8"/>
  <c r="P1235" i="8"/>
  <c r="P1084" i="8"/>
  <c r="P989" i="8"/>
  <c r="P915" i="8"/>
  <c r="P898" i="8"/>
  <c r="P849" i="8"/>
  <c r="P820" i="8"/>
  <c r="P709" i="8"/>
  <c r="P632" i="8"/>
  <c r="P475" i="8"/>
  <c r="P413" i="8"/>
  <c r="P371" i="8"/>
  <c r="P280" i="8"/>
  <c r="P13" i="8"/>
  <c r="P1218" i="8"/>
  <c r="P1201" i="8"/>
  <c r="P1168" i="8"/>
  <c r="P1132" i="8"/>
  <c r="P1007" i="8"/>
  <c r="P867" i="8"/>
  <c r="P755" i="8"/>
  <c r="P741" i="8"/>
  <c r="P725" i="8"/>
  <c r="P694" i="8"/>
  <c r="P677" i="8"/>
  <c r="P618" i="8"/>
  <c r="P605" i="8"/>
  <c r="P539" i="8"/>
  <c r="P398" i="8"/>
  <c r="P311" i="8"/>
  <c r="P266" i="8"/>
  <c r="P172" i="8"/>
  <c r="P91" i="8"/>
  <c r="P77" i="8"/>
  <c r="P30" i="8"/>
  <c r="O4" i="8" l="1"/>
  <c r="F428" i="8"/>
  <c r="P425" i="8"/>
  <c r="P428" i="8" s="1"/>
  <c r="P4" i="8" s="1"/>
  <c r="F4" i="8" l="1"/>
</calcChain>
</file>

<file path=xl/sharedStrings.xml><?xml version="1.0" encoding="utf-8"?>
<sst xmlns="http://schemas.openxmlformats.org/spreadsheetml/2006/main" count="8960" uniqueCount="379">
  <si>
    <t>razdel</t>
  </si>
  <si>
    <t>70101</t>
  </si>
  <si>
    <t>70201</t>
  </si>
  <si>
    <t>70301</t>
  </si>
  <si>
    <t>70401</t>
  </si>
  <si>
    <t>70501</t>
  </si>
  <si>
    <t>70601</t>
  </si>
  <si>
    <t>70701</t>
  </si>
  <si>
    <t>70801</t>
  </si>
  <si>
    <t>70901</t>
  </si>
  <si>
    <t>71001</t>
  </si>
  <si>
    <t>71101</t>
  </si>
  <si>
    <t>71201</t>
  </si>
  <si>
    <t>71401</t>
  </si>
  <si>
    <t>71501</t>
  </si>
  <si>
    <t>71601</t>
  </si>
  <si>
    <t>71701</t>
  </si>
  <si>
    <t>71801</t>
  </si>
  <si>
    <t>71901</t>
  </si>
  <si>
    <t>72001</t>
  </si>
  <si>
    <t>72101</t>
  </si>
  <si>
    <t>72201</t>
  </si>
  <si>
    <t>72301</t>
  </si>
  <si>
    <t>72401</t>
  </si>
  <si>
    <t>72601</t>
  </si>
  <si>
    <t>72801</t>
  </si>
  <si>
    <t>72901</t>
  </si>
  <si>
    <t>73001</t>
  </si>
  <si>
    <t>73101</t>
  </si>
  <si>
    <t>73201</t>
  </si>
  <si>
    <t>73301</t>
  </si>
  <si>
    <t>73401</t>
  </si>
  <si>
    <t>73501</t>
  </si>
  <si>
    <t>73601</t>
  </si>
  <si>
    <t>73701</t>
  </si>
  <si>
    <t>73801</t>
  </si>
  <si>
    <t>73901</t>
  </si>
  <si>
    <t>74001</t>
  </si>
  <si>
    <t>74101</t>
  </si>
  <si>
    <t>74201</t>
  </si>
  <si>
    <t>74301</t>
  </si>
  <si>
    <t>74401</t>
  </si>
  <si>
    <t>74501</t>
  </si>
  <si>
    <t>74601</t>
  </si>
  <si>
    <t>74701</t>
  </si>
  <si>
    <t>74801</t>
  </si>
  <si>
    <t>74901</t>
  </si>
  <si>
    <t>75001</t>
  </si>
  <si>
    <t>75201</t>
  </si>
  <si>
    <t>75301</t>
  </si>
  <si>
    <t>75401</t>
  </si>
  <si>
    <t>75501</t>
  </si>
  <si>
    <t>75601</t>
  </si>
  <si>
    <t>75701</t>
  </si>
  <si>
    <t>75801</t>
  </si>
  <si>
    <t>75901</t>
  </si>
  <si>
    <t>76001</t>
  </si>
  <si>
    <t>76101</t>
  </si>
  <si>
    <t>76201</t>
  </si>
  <si>
    <t>76301</t>
  </si>
  <si>
    <t>76401</t>
  </si>
  <si>
    <t>76501</t>
  </si>
  <si>
    <t>76601</t>
  </si>
  <si>
    <t>76701</t>
  </si>
  <si>
    <t>76801</t>
  </si>
  <si>
    <t>76901</t>
  </si>
  <si>
    <t>77001</t>
  </si>
  <si>
    <t>77101</t>
  </si>
  <si>
    <t>77201</t>
  </si>
  <si>
    <t>77301</t>
  </si>
  <si>
    <t>77401</t>
  </si>
  <si>
    <t>77501</t>
  </si>
  <si>
    <t>77601</t>
  </si>
  <si>
    <t>77701</t>
  </si>
  <si>
    <t>77801</t>
  </si>
  <si>
    <t>77901</t>
  </si>
  <si>
    <t>78001</t>
  </si>
  <si>
    <t>78101</t>
  </si>
  <si>
    <t>78201</t>
  </si>
  <si>
    <t>78301</t>
  </si>
  <si>
    <t>78401</t>
  </si>
  <si>
    <t>78501</t>
  </si>
  <si>
    <t>ARA^INOVO</t>
  </si>
  <si>
    <t>BEROVO</t>
  </si>
  <si>
    <t>BITOLA</t>
  </si>
  <si>
    <t>BOGDANCI</t>
  </si>
  <si>
    <t>BOGOVIWE</t>
  </si>
  <si>
    <t>BOSILEVO</t>
  </si>
  <si>
    <t>BRVENICA</t>
  </si>
  <si>
    <t>VALANDOVO</t>
  </si>
  <si>
    <t>VASILEVO</t>
  </si>
  <si>
    <t>VEVE^ANI</t>
  </si>
  <si>
    <t>VELES</t>
  </si>
  <si>
    <t>VINICA</t>
  </si>
  <si>
    <t>VRAP^I[TE</t>
  </si>
  <si>
    <t>GEVGELIJA</t>
  </si>
  <si>
    <t>GOSTIVAR</t>
  </si>
  <si>
    <t>GRADSKO</t>
  </si>
  <si>
    <t>DEBAR</t>
  </si>
  <si>
    <t>DEBARCA</t>
  </si>
  <si>
    <t>DEL^EVO</t>
  </si>
  <si>
    <t>DEMIR KAPIJA</t>
  </si>
  <si>
    <t>DEMIR HISAR</t>
  </si>
  <si>
    <t>DOJRAN</t>
  </si>
  <si>
    <t>DOLNENI</t>
  </si>
  <si>
    <t>@ELINO</t>
  </si>
  <si>
    <t>ZELENIKOVO</t>
  </si>
  <si>
    <t>ZRNOVCI</t>
  </si>
  <si>
    <t>ILINDEN</t>
  </si>
  <si>
    <t>JEGUNOVCE</t>
  </si>
  <si>
    <t>KAVADARCI</t>
  </si>
  <si>
    <t>KARBINCI</t>
  </si>
  <si>
    <t>KI^EVO</t>
  </si>
  <si>
    <t>KON^E</t>
  </si>
  <si>
    <t>KO^ANI</t>
  </si>
  <si>
    <t>KRATOVO</t>
  </si>
  <si>
    <t>KRIVA PALANKA</t>
  </si>
  <si>
    <t>KRIVOGA[TANI</t>
  </si>
  <si>
    <t>KRU[EVO</t>
  </si>
  <si>
    <t>KUMANOVO</t>
  </si>
  <si>
    <t>LIPKOVO</t>
  </si>
  <si>
    <t>LOZOVO</t>
  </si>
  <si>
    <t>MAVROVO I ROSTU[E</t>
  </si>
  <si>
    <t>MAKEDONSKI BROD</t>
  </si>
  <si>
    <t>MAKEDONSKA KAMENICA</t>
  </si>
  <si>
    <t>MOGILA</t>
  </si>
  <si>
    <t>NEGOTINO</t>
  </si>
  <si>
    <t>NOVACI</t>
  </si>
  <si>
    <t>NOVO SELO</t>
  </si>
  <si>
    <t>OHRID</t>
  </si>
  <si>
    <t>PETROVEC</t>
  </si>
  <si>
    <t>PEH^EVO</t>
  </si>
  <si>
    <t>PLASNICA</t>
  </si>
  <si>
    <t>PRILEP</t>
  </si>
  <si>
    <t>PROBI[TIP</t>
  </si>
  <si>
    <t>RADOVI[</t>
  </si>
  <si>
    <t>RANKOVCE</t>
  </si>
  <si>
    <t>RESEN</t>
  </si>
  <si>
    <t>ROSOMAN</t>
  </si>
  <si>
    <t>STARO NAGORI^ANE</t>
  </si>
  <si>
    <t>SVETI NIKOLE</t>
  </si>
  <si>
    <t>SOPI[TE</t>
  </si>
  <si>
    <t>STRUGA</t>
  </si>
  <si>
    <t>STRUMICA</t>
  </si>
  <si>
    <t>STUDENI^ANI</t>
  </si>
  <si>
    <t>TEARCE</t>
  </si>
  <si>
    <t>TETOVO</t>
  </si>
  <si>
    <t>CENTAR @UPA</t>
  </si>
  <si>
    <t>^A[KA</t>
  </si>
  <si>
    <t>^E[INOVO I OBLE[EVO</t>
  </si>
  <si>
    <t>^U^ER I SANDEVO</t>
  </si>
  <si>
    <t>[TIP</t>
  </si>
  <si>
    <t>AERODROM</t>
  </si>
  <si>
    <t>BUTEL</t>
  </si>
  <si>
    <t>GAZI BABA</t>
  </si>
  <si>
    <t>\\OR^E PETROV</t>
  </si>
  <si>
    <t>KARPO[</t>
  </si>
  <si>
    <t>KISELA VODA</t>
  </si>
  <si>
    <t>SARAJ</t>
  </si>
  <si>
    <t>CENTAR</t>
  </si>
  <si>
    <t>^AIR</t>
  </si>
  <si>
    <t>[UTO ORIZARI</t>
  </si>
  <si>
    <t>SKOPJE</t>
  </si>
  <si>
    <t>711</t>
  </si>
  <si>
    <t>713</t>
  </si>
  <si>
    <t>717</t>
  </si>
  <si>
    <t>722</t>
  </si>
  <si>
    <t>723</t>
  </si>
  <si>
    <t>725</t>
  </si>
  <si>
    <t>741</t>
  </si>
  <si>
    <t>718</t>
  </si>
  <si>
    <t>724</t>
  </si>
  <si>
    <t>731</t>
  </si>
  <si>
    <t>733</t>
  </si>
  <si>
    <t>742</t>
  </si>
  <si>
    <t>744</t>
  </si>
  <si>
    <t>721</t>
  </si>
  <si>
    <t>754</t>
  </si>
  <si>
    <t>743</t>
  </si>
  <si>
    <t>761</t>
  </si>
  <si>
    <t>712</t>
  </si>
  <si>
    <t>771</t>
  </si>
  <si>
    <t>Danok od dohod, od dobivka i od kapitalni dobivki</t>
  </si>
  <si>
    <t>Danoci na imot</t>
  </si>
  <si>
    <t>Danoci na specifi~ni uslugi</t>
  </si>
  <si>
    <t>Globi, sudski i administrativni taksi</t>
  </si>
  <si>
    <t>Taksi i nadomestoci</t>
  </si>
  <si>
    <t>Drugi nedano~ni prihodi</t>
  </si>
  <si>
    <t>Transferi od drugi nivoa na vlast</t>
  </si>
  <si>
    <t>Taksi na koristewe ili dozvoli za vr{ewe na dejnost</t>
  </si>
  <si>
    <t>Drugi vladini uslugi</t>
  </si>
  <si>
    <t>Proda`ba na kapitalni sredstva</t>
  </si>
  <si>
    <t>Proda`ba na zemji{te i nematerijalni vlo`uvawa</t>
  </si>
  <si>
    <t>Donacii od stranstvo</t>
  </si>
  <si>
    <t>Tekovni donacii</t>
  </si>
  <si>
    <t>Pretpriema~ki prihod i prihod od imot</t>
  </si>
  <si>
    <t>Drugo doma{no zadol`uvawe</t>
  </si>
  <si>
    <t>Kapitalni donacii</t>
  </si>
  <si>
    <t>Me</t>
  </si>
  <si>
    <t>Pridonesi za socijalno osiguruvawe</t>
  </si>
  <si>
    <t>Proda`ba na hartii od vrednost</t>
  </si>
  <si>
    <t xml:space="preserve">ARA^INOVO </t>
  </si>
  <si>
    <t xml:space="preserve">BEROVO </t>
  </si>
  <si>
    <t xml:space="preserve">BITOLA </t>
  </si>
  <si>
    <t xml:space="preserve">BOGDANCI </t>
  </si>
  <si>
    <t xml:space="preserve">BOGOVIWE </t>
  </si>
  <si>
    <t xml:space="preserve">BOSILEVO </t>
  </si>
  <si>
    <t xml:space="preserve">BRVENICA </t>
  </si>
  <si>
    <t xml:space="preserve">VALANDOVO </t>
  </si>
  <si>
    <t xml:space="preserve">VASILEVO </t>
  </si>
  <si>
    <t xml:space="preserve">VEVE^ANI </t>
  </si>
  <si>
    <t xml:space="preserve">VELES </t>
  </si>
  <si>
    <t xml:space="preserve">VINICA </t>
  </si>
  <si>
    <t xml:space="preserve">VRAP^I[TE </t>
  </si>
  <si>
    <t xml:space="preserve">GEVGELIJA </t>
  </si>
  <si>
    <t xml:space="preserve">GOSTIVAR </t>
  </si>
  <si>
    <t xml:space="preserve">GRADSKO </t>
  </si>
  <si>
    <t xml:space="preserve">DEBAR </t>
  </si>
  <si>
    <t xml:space="preserve">DEBARCA </t>
  </si>
  <si>
    <t xml:space="preserve">DEL^EVO </t>
  </si>
  <si>
    <t xml:space="preserve">DEMIR KAPIJA </t>
  </si>
  <si>
    <t xml:space="preserve">DEMIR HISAR </t>
  </si>
  <si>
    <t xml:space="preserve">DOJRAN </t>
  </si>
  <si>
    <t xml:space="preserve">DOLNENI </t>
  </si>
  <si>
    <t xml:space="preserve">@ELINO </t>
  </si>
  <si>
    <t xml:space="preserve">ZELENIKOVO </t>
  </si>
  <si>
    <t xml:space="preserve">ZRNOVCI </t>
  </si>
  <si>
    <t xml:space="preserve">ILINDEN </t>
  </si>
  <si>
    <t xml:space="preserve">JEGUNOVCE </t>
  </si>
  <si>
    <t xml:space="preserve">KAVADARCI </t>
  </si>
  <si>
    <t xml:space="preserve">KARBINCI </t>
  </si>
  <si>
    <t xml:space="preserve">KI^EVO </t>
  </si>
  <si>
    <t xml:space="preserve">KON^E </t>
  </si>
  <si>
    <t xml:space="preserve">KO^ANI </t>
  </si>
  <si>
    <t xml:space="preserve">KRATOVO </t>
  </si>
  <si>
    <t xml:space="preserve">KRIVA PALANKA </t>
  </si>
  <si>
    <t xml:space="preserve">KRIVOGA[TANI </t>
  </si>
  <si>
    <t xml:space="preserve">KRU[EVO </t>
  </si>
  <si>
    <t xml:space="preserve">KUMANOVO </t>
  </si>
  <si>
    <t xml:space="preserve">LIPKOVO </t>
  </si>
  <si>
    <t xml:space="preserve">LOZOVO </t>
  </si>
  <si>
    <t xml:space="preserve">MAVROVO I ROSTU[E </t>
  </si>
  <si>
    <t xml:space="preserve">MAKEDONSKI BROD </t>
  </si>
  <si>
    <t xml:space="preserve">MAKEDONSKA KAMENICA </t>
  </si>
  <si>
    <t xml:space="preserve">MOGILA </t>
  </si>
  <si>
    <t xml:space="preserve">NEGOTINO </t>
  </si>
  <si>
    <t xml:space="preserve">NOVACI </t>
  </si>
  <si>
    <t xml:space="preserve">NOVO SELO </t>
  </si>
  <si>
    <t xml:space="preserve">OHRID </t>
  </si>
  <si>
    <t xml:space="preserve">PETROVEC </t>
  </si>
  <si>
    <t xml:space="preserve">PEH^EVO </t>
  </si>
  <si>
    <t xml:space="preserve">PLASNICA </t>
  </si>
  <si>
    <t xml:space="preserve">PRILEP </t>
  </si>
  <si>
    <t xml:space="preserve">PROBI[TIP </t>
  </si>
  <si>
    <t xml:space="preserve">RADOVI[ </t>
  </si>
  <si>
    <t xml:space="preserve">RANKOVCE </t>
  </si>
  <si>
    <t xml:space="preserve">RESEN </t>
  </si>
  <si>
    <t xml:space="preserve">ROSOMAN </t>
  </si>
  <si>
    <t xml:space="preserve">STARO NAGORI^ANE </t>
  </si>
  <si>
    <t xml:space="preserve">SVETI NIKOLE </t>
  </si>
  <si>
    <t xml:space="preserve">SOPI[TE </t>
  </si>
  <si>
    <t xml:space="preserve">STRUGA </t>
  </si>
  <si>
    <t xml:space="preserve">STRUMICA </t>
  </si>
  <si>
    <t xml:space="preserve">STUDENI^ANI </t>
  </si>
  <si>
    <t xml:space="preserve">TEARCE </t>
  </si>
  <si>
    <t xml:space="preserve">TETOVO </t>
  </si>
  <si>
    <t xml:space="preserve">CENTAR @UPA </t>
  </si>
  <si>
    <t xml:space="preserve">^A[KA </t>
  </si>
  <si>
    <t xml:space="preserve">^E[INOVO I OBLE[EVO </t>
  </si>
  <si>
    <t xml:space="preserve">^U^ER I SANDEVO </t>
  </si>
  <si>
    <t xml:space="preserve">[TIP </t>
  </si>
  <si>
    <t xml:space="preserve">AERODROM </t>
  </si>
  <si>
    <t xml:space="preserve">BUTEL </t>
  </si>
  <si>
    <t xml:space="preserve">GAZI BABA </t>
  </si>
  <si>
    <t xml:space="preserve">\\OR^E PETROV </t>
  </si>
  <si>
    <t xml:space="preserve">KARPO[ </t>
  </si>
  <si>
    <t xml:space="preserve">KISELA VODA </t>
  </si>
  <si>
    <t xml:space="preserve">SARAJ </t>
  </si>
  <si>
    <t xml:space="preserve">CENTAR </t>
  </si>
  <si>
    <t xml:space="preserve">^AIR </t>
  </si>
  <si>
    <t xml:space="preserve">[UTO ORIZARI </t>
  </si>
  <si>
    <t xml:space="preserve">SKOPJE </t>
  </si>
  <si>
    <t>denari</t>
  </si>
  <si>
    <t>Опис</t>
  </si>
  <si>
    <t>Osnoven Buxet</t>
  </si>
  <si>
    <t>Samofinansira~ki</t>
  </si>
  <si>
    <t>Dotacii</t>
  </si>
  <si>
    <t>Donacii</t>
  </si>
  <si>
    <t>Krediti</t>
  </si>
  <si>
    <t>Vkupno</t>
  </si>
  <si>
    <t>Plan</t>
  </si>
  <si>
    <t>Realizacija</t>
  </si>
  <si>
    <t>opstina</t>
  </si>
  <si>
    <t>Vkupni rashodi</t>
  </si>
  <si>
    <t>Opis</t>
  </si>
  <si>
    <t>VKUPNO</t>
  </si>
  <si>
    <t>401</t>
  </si>
  <si>
    <t>Osnovni plati</t>
  </si>
  <si>
    <t>402</t>
  </si>
  <si>
    <t>404</t>
  </si>
  <si>
    <t>Nadomestoci</t>
  </si>
  <si>
    <t>413</t>
  </si>
  <si>
    <t>Tekovni rezervi (raznovidni rashodi)</t>
  </si>
  <si>
    <t>420</t>
  </si>
  <si>
    <t>Patni i dnevni rashodi</t>
  </si>
  <si>
    <t>421</t>
  </si>
  <si>
    <t>Komunalni uslugi, greewe, komunikacija i transport</t>
  </si>
  <si>
    <t>423</t>
  </si>
  <si>
    <t>Materijali i siten inventar</t>
  </si>
  <si>
    <t>424</t>
  </si>
  <si>
    <t>Popravki i tekovno odr`uvawe</t>
  </si>
  <si>
    <t>425</t>
  </si>
  <si>
    <t>Dogovorni uslugi</t>
  </si>
  <si>
    <t>426</t>
  </si>
  <si>
    <t>Drugi tekovni rashodi</t>
  </si>
  <si>
    <t>427</t>
  </si>
  <si>
    <t>Privremeni vrabotuvawa</t>
  </si>
  <si>
    <t>452</t>
  </si>
  <si>
    <t>Kamatni pla}awa kon doma{ni kreditori</t>
  </si>
  <si>
    <t>464</t>
  </si>
  <si>
    <t>Razni transferi</t>
  </si>
  <si>
    <t>471</t>
  </si>
  <si>
    <t>Socijalni nadomestoci</t>
  </si>
  <si>
    <t>480</t>
  </si>
  <si>
    <t>Kupuvawe na oprema i ma{ini</t>
  </si>
  <si>
    <t>482</t>
  </si>
  <si>
    <t>Drugi grade`ni objekti</t>
  </si>
  <si>
    <t>412</t>
  </si>
  <si>
    <t>Postojana rezerva (nepredvidlivi rashodi)</t>
  </si>
  <si>
    <t>461</t>
  </si>
  <si>
    <t>Subvencii za javni pretprijatija</t>
  </si>
  <si>
    <t>463</t>
  </si>
  <si>
    <t>Transferi do nevladini organizacii</t>
  </si>
  <si>
    <t>481</t>
  </si>
  <si>
    <t>Grade`ni objekti</t>
  </si>
  <si>
    <t>483</t>
  </si>
  <si>
    <t>Kupuvawe na mebel</t>
  </si>
  <si>
    <t>485</t>
  </si>
  <si>
    <t>Vlo`uvawa i nefinansiski sredstva</t>
  </si>
  <si>
    <t>486</t>
  </si>
  <si>
    <t>Kupuvawe na vozila</t>
  </si>
  <si>
    <t>492</t>
  </si>
  <si>
    <t>Otplata na glavnina kon doma{ni institucii</t>
  </si>
  <si>
    <t>465</t>
  </si>
  <si>
    <t>Isplata po izvr{ni ispravi</t>
  </si>
  <si>
    <t>491</t>
  </si>
  <si>
    <t>Otplata na glavnina do nerezidentni kreditori</t>
  </si>
  <si>
    <t>453</t>
  </si>
  <si>
    <t>Kamatni pla}awa kon drugi nivoa na vlast</t>
  </si>
  <si>
    <t>411</t>
  </si>
  <si>
    <t>Finansirawe na novi programi i potprogrami</t>
  </si>
  <si>
    <t>493</t>
  </si>
  <si>
    <t>Otplata na glavnina do drugi nivoa na vlast</t>
  </si>
  <si>
    <t>462</t>
  </si>
  <si>
    <t>Subvencii za privatni pretprijatija</t>
  </si>
  <si>
    <t>451</t>
  </si>
  <si>
    <t>Kamatni pla}awa kon nerezidenti kreditori</t>
  </si>
  <si>
    <t>484</t>
  </si>
  <si>
    <t>Strate{ki stoki i drugi rezervi</t>
  </si>
  <si>
    <t>489</t>
  </si>
  <si>
    <t>Kapitalni subvencii za pretprijatija i nevladini organizacii</t>
  </si>
  <si>
    <t xml:space="preserve">KRIVOGAШTANI </t>
  </si>
  <si>
    <t xml:space="preserve">KRUШEVO </t>
  </si>
  <si>
    <t xml:space="preserve">MAVROVO I ROSTUШE </t>
  </si>
  <si>
    <t xml:space="preserve">PROBIШTIP </t>
  </si>
  <si>
    <t>RADOVIШ</t>
  </si>
  <si>
    <t xml:space="preserve">SOPIШTE </t>
  </si>
  <si>
    <t xml:space="preserve">^AШKA </t>
  </si>
  <si>
    <t xml:space="preserve">^EШINOVO I OBLEШEVO </t>
  </si>
  <si>
    <t xml:space="preserve">ШTIP </t>
  </si>
  <si>
    <t>403</t>
  </si>
  <si>
    <t>Ostanati pridonesi od plati</t>
  </si>
  <si>
    <t xml:space="preserve">ЃOR^E PETROV </t>
  </si>
  <si>
    <t>KARPOШ</t>
  </si>
  <si>
    <t>474</t>
  </si>
  <si>
    <t>Pla}awa na nadomestoci od Fondot za zdravstveno osiguruvawe</t>
  </si>
  <si>
    <t xml:space="preserve">ШUTO ORIZARI </t>
  </si>
  <si>
    <t xml:space="preserve">РАСХОДИ НА ЕЛС СО РЕАЛИЗАЦИЈА 01.01.-30.09.2021 ГОДИНА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</si>
  <si>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ПРИХОДИ НА ЕЛС СО РЕАЛИЗАЦИЈА 01.01.-30.9.2021 ГОДИНА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</si>
</sst>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MS Sans Serif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sz val="11"/>
      <color indexed="8"/>
      <name val="MAC C Times"/>
      <family val="1"/>
      <charset val="204"/>
    </font>
    <font>
      <b/>
      <sz val="11"/>
      <color indexed="8"/>
      <name val="MAC C Times"/>
      <family val="1"/>
      <charset val="204"/>
    </font>
    <font>
      <sz val="11"/>
      <name val="MAC C Times"/>
      <family val="1"/>
    </font>
    <font>
      <b/>
      <sz val="11"/>
      <color indexed="8"/>
      <name val="MAC C Times"/>
      <family val="1"/>
    </font>
    <font>
      <b/>
      <sz val="11"/>
      <name val="MAC C Times"/>
      <family val="1"/>
    </font>
    <font>
      <b/>
      <sz val="12"/>
      <color indexed="8"/>
      <name val="MAC C Times"/>
      <family val="1"/>
      <charset val="204"/>
    </font>
    <font>
      <b/>
      <sz val="10"/>
      <name val="MS Sans Serif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5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/>
      <bottom/>
      <diagonal/>
    </border>
    <border>
      <left style="thin">
        <color indexed="65"/>
      </left>
      <right/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12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11" xfId="0" applyNumberFormat="1" applyFont="1" applyBorder="1"/>
    <xf numFmtId="0" fontId="1" fillId="0" borderId="9" xfId="0" applyFont="1" applyBorder="1"/>
    <xf numFmtId="0" fontId="3" fillId="0" borderId="13" xfId="0" applyFont="1" applyBorder="1"/>
    <xf numFmtId="0" fontId="3" fillId="0" borderId="4" xfId="0" applyFont="1" applyBorder="1"/>
    <xf numFmtId="3" fontId="4" fillId="0" borderId="14" xfId="0" applyNumberFormat="1" applyFont="1" applyBorder="1" applyAlignment="1"/>
    <xf numFmtId="3" fontId="4" fillId="0" borderId="15" xfId="0" applyNumberFormat="1" applyFont="1" applyBorder="1" applyAlignment="1"/>
    <xf numFmtId="0" fontId="4" fillId="0" borderId="16" xfId="0" applyFont="1" applyBorder="1" applyAlignment="1">
      <alignment horizontal="right"/>
    </xf>
    <xf numFmtId="0" fontId="3" fillId="0" borderId="0" xfId="0" applyFont="1" applyBorder="1"/>
    <xf numFmtId="3" fontId="4" fillId="0" borderId="17" xfId="0" applyNumberFormat="1" applyFont="1" applyBorder="1" applyAlignment="1">
      <alignment horizontal="center" vertical="center"/>
    </xf>
    <xf numFmtId="3" fontId="4" fillId="3" borderId="17" xfId="0" applyNumberFormat="1" applyFont="1" applyFill="1" applyBorder="1" applyAlignment="1"/>
    <xf numFmtId="0" fontId="1" fillId="4" borderId="2" xfId="0" applyFont="1" applyFill="1" applyBorder="1"/>
    <xf numFmtId="0" fontId="2" fillId="4" borderId="1" xfId="0" applyFont="1" applyFill="1" applyBorder="1"/>
    <xf numFmtId="0" fontId="2" fillId="4" borderId="3" xfId="0" applyFont="1" applyFill="1" applyBorder="1"/>
    <xf numFmtId="3" fontId="2" fillId="4" borderId="1" xfId="0" applyNumberFormat="1" applyFont="1" applyFill="1" applyBorder="1"/>
    <xf numFmtId="3" fontId="2" fillId="4" borderId="3" xfId="0" applyNumberFormat="1" applyFont="1" applyFill="1" applyBorder="1"/>
    <xf numFmtId="0" fontId="0" fillId="4" borderId="0" xfId="0" applyFill="1"/>
    <xf numFmtId="0" fontId="1" fillId="4" borderId="0" xfId="0" applyFont="1" applyFill="1"/>
    <xf numFmtId="3" fontId="1" fillId="4" borderId="1" xfId="0" applyNumberFormat="1" applyFont="1" applyFill="1" applyBorder="1"/>
    <xf numFmtId="3" fontId="1" fillId="4" borderId="10" xfId="0" applyNumberFormat="1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3" fontId="2" fillId="4" borderId="2" xfId="0" applyNumberFormat="1" applyFont="1" applyFill="1" applyBorder="1"/>
    <xf numFmtId="3" fontId="2" fillId="4" borderId="0" xfId="0" applyNumberFormat="1" applyFont="1" applyFill="1" applyBorder="1"/>
    <xf numFmtId="3" fontId="1" fillId="4" borderId="2" xfId="0" applyNumberFormat="1" applyFont="1" applyFill="1" applyBorder="1"/>
    <xf numFmtId="3" fontId="1" fillId="4" borderId="11" xfId="0" applyNumberFormat="1" applyFont="1" applyFill="1" applyBorder="1"/>
    <xf numFmtId="0" fontId="1" fillId="0" borderId="17" xfId="0" applyFont="1" applyBorder="1"/>
    <xf numFmtId="3" fontId="1" fillId="0" borderId="17" xfId="0" applyNumberFormat="1" applyFont="1" applyBorder="1"/>
    <xf numFmtId="0" fontId="2" fillId="2" borderId="17" xfId="0" applyFont="1" applyFill="1" applyBorder="1"/>
    <xf numFmtId="3" fontId="2" fillId="2" borderId="17" xfId="0" applyNumberFormat="1" applyFont="1" applyFill="1" applyBorder="1"/>
    <xf numFmtId="0" fontId="3" fillId="0" borderId="17" xfId="0" applyFont="1" applyBorder="1"/>
    <xf numFmtId="0" fontId="2" fillId="2" borderId="2" xfId="0" applyFont="1" applyFill="1" applyBorder="1"/>
    <xf numFmtId="0" fontId="2" fillId="2" borderId="18" xfId="0" applyFont="1" applyFill="1" applyBorder="1"/>
    <xf numFmtId="3" fontId="2" fillId="2" borderId="2" xfId="0" applyNumberFormat="1" applyFont="1" applyFill="1" applyBorder="1"/>
    <xf numFmtId="0" fontId="1" fillId="0" borderId="19" xfId="0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22" xfId="0" applyFont="1" applyBorder="1"/>
    <xf numFmtId="3" fontId="1" fillId="0" borderId="0" xfId="0" applyNumberFormat="1" applyFont="1"/>
    <xf numFmtId="3" fontId="4" fillId="0" borderId="17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8" fillId="3" borderId="17" xfId="0" applyNumberFormat="1" applyFont="1" applyFill="1" applyBorder="1" applyAlignment="1"/>
    <xf numFmtId="0" fontId="5" fillId="2" borderId="17" xfId="0" applyFont="1" applyFill="1" applyBorder="1" applyAlignment="1">
      <alignment horizontal="center"/>
    </xf>
    <xf numFmtId="3" fontId="6" fillId="2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3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2" fillId="0" borderId="22" xfId="0" applyFont="1" applyBorder="1"/>
    <xf numFmtId="0" fontId="2" fillId="2" borderId="1" xfId="0" applyFont="1" applyFill="1" applyBorder="1"/>
    <xf numFmtId="0" fontId="2" fillId="0" borderId="0" xfId="0" applyFont="1"/>
    <xf numFmtId="3" fontId="1" fillId="0" borderId="0" xfId="0" applyNumberFormat="1" applyFont="1" applyFill="1" applyBorder="1"/>
    <xf numFmtId="0" fontId="1" fillId="0" borderId="0" xfId="0" applyFont="1" applyFill="1"/>
    <xf numFmtId="0" fontId="2" fillId="0" borderId="1" xfId="0" applyFont="1" applyBorder="1"/>
    <xf numFmtId="0" fontId="9" fillId="2" borderId="17" xfId="0" applyFont="1" applyFill="1" applyBorder="1"/>
    <xf numFmtId="3" fontId="4" fillId="0" borderId="1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" fontId="6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76"/>
  <sheetViews>
    <sheetView tabSelected="1" zoomScale="95" zoomScaleNormal="95" workbookViewId="0">
      <selection activeCell="G17" sqref="G16:G17"/>
    </sheetView>
  </sheetViews>
  <sheetFormatPr defaultRowHeight="12.75"/>
  <cols>
    <col min="1" max="1" width="0.5703125" style="3" customWidth="1"/>
    <col min="2" max="2" width="0.85546875" style="3" customWidth="1"/>
    <col min="3" max="3" width="4.5703125" style="3" customWidth="1"/>
    <col min="4" max="4" width="24.28515625" style="3" customWidth="1"/>
    <col min="5" max="5" width="16.85546875" style="3" customWidth="1"/>
    <col min="6" max="6" width="19.85546875" style="3" customWidth="1"/>
    <col min="7" max="7" width="19" style="3" customWidth="1"/>
    <col min="8" max="8" width="18.5703125" style="3" customWidth="1"/>
    <col min="9" max="9" width="18" style="3" customWidth="1"/>
    <col min="10" max="10" width="16.42578125" style="3" customWidth="1"/>
    <col min="11" max="11" width="17.28515625" style="3" customWidth="1"/>
    <col min="12" max="12" width="16" style="3" customWidth="1"/>
    <col min="13" max="13" width="16.5703125" style="3" customWidth="1"/>
    <col min="14" max="14" width="17" style="3" customWidth="1"/>
    <col min="15" max="15" width="18.7109375" style="3" bestFit="1" customWidth="1"/>
    <col min="16" max="16" width="20.5703125" style="3" customWidth="1"/>
    <col min="17" max="24" width="31" style="3" bestFit="1" customWidth="1"/>
    <col min="25" max="25" width="18.7109375" style="3" bestFit="1" customWidth="1"/>
    <col min="26" max="26" width="36.85546875" style="3" bestFit="1" customWidth="1"/>
    <col min="27" max="27" width="17.28515625" style="3" bestFit="1" customWidth="1"/>
    <col min="28" max="28" width="34" style="3" bestFit="1" customWidth="1"/>
    <col min="29" max="16384" width="9.140625" style="3"/>
  </cols>
  <sheetData>
    <row r="1" spans="1:28" s="18" customFormat="1" ht="25.5" customHeight="1">
      <c r="A1" s="13"/>
      <c r="B1" s="14"/>
      <c r="C1" s="15" t="s">
        <v>378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 t="s">
        <v>282</v>
      </c>
    </row>
    <row r="2" spans="1:28" s="18" customFormat="1" ht="15" customHeight="1">
      <c r="A2" s="13"/>
      <c r="B2" s="13"/>
      <c r="C2" s="69" t="s">
        <v>283</v>
      </c>
      <c r="D2" s="69"/>
      <c r="E2" s="69" t="s">
        <v>284</v>
      </c>
      <c r="F2" s="69"/>
      <c r="G2" s="69" t="s">
        <v>285</v>
      </c>
      <c r="H2" s="69"/>
      <c r="I2" s="69" t="s">
        <v>286</v>
      </c>
      <c r="J2" s="69"/>
      <c r="K2" s="68" t="s">
        <v>287</v>
      </c>
      <c r="L2" s="68"/>
      <c r="M2" s="68" t="s">
        <v>288</v>
      </c>
      <c r="N2" s="68"/>
      <c r="O2" s="68" t="s">
        <v>289</v>
      </c>
      <c r="P2" s="68"/>
    </row>
    <row r="3" spans="1:28" s="18" customFormat="1" ht="15" customHeight="1">
      <c r="A3" s="13"/>
      <c r="B3" s="13"/>
      <c r="C3" s="69"/>
      <c r="D3" s="69"/>
      <c r="E3" s="19" t="s">
        <v>290</v>
      </c>
      <c r="F3" s="19" t="s">
        <v>291</v>
      </c>
      <c r="G3" s="19" t="s">
        <v>290</v>
      </c>
      <c r="H3" s="19" t="s">
        <v>291</v>
      </c>
      <c r="I3" s="19" t="s">
        <v>290</v>
      </c>
      <c r="J3" s="19" t="s">
        <v>291</v>
      </c>
      <c r="K3" s="19" t="s">
        <v>290</v>
      </c>
      <c r="L3" s="19" t="s">
        <v>291</v>
      </c>
      <c r="M3" s="19" t="s">
        <v>290</v>
      </c>
      <c r="N3" s="19" t="s">
        <v>291</v>
      </c>
      <c r="O3" s="19" t="s">
        <v>290</v>
      </c>
      <c r="P3" s="19" t="s">
        <v>291</v>
      </c>
    </row>
    <row r="4" spans="1:28" s="18" customFormat="1" ht="14.25" customHeight="1">
      <c r="A4" s="13" t="s">
        <v>0</v>
      </c>
      <c r="B4" s="13" t="s">
        <v>292</v>
      </c>
      <c r="C4" s="20" t="s">
        <v>293</v>
      </c>
      <c r="D4" s="20"/>
      <c r="E4" s="20">
        <f t="shared" ref="E4:P4" si="0">E13+E30+E47+E61+E77+E91+E107+E124+E139+E153+E172+E188+E203+E218+E236+E249+E266+E280+E297+E311+E327+E343+E358+E371+E385+E398+E413+E428+E444+E458+E475+E491+E507+E521+E539+E556+E572+E589+E605+E618+E632+E648+E661+E677+E694+E709+E725+E741+E755+E771+E784+E802+E820+E834+E849+E867+E882+E898+E915+E931+E948+E963+E974+E989+E1007+E1020+E1036+E1051+E1066+E1084+E1099+E1113+E1132+E1149+E1168+E1185+E1201+E1218+E1235+E1252+E1272</f>
        <v>24064281157</v>
      </c>
      <c r="F4" s="20">
        <f t="shared" si="0"/>
        <v>13207028462</v>
      </c>
      <c r="G4" s="20">
        <f t="shared" si="0"/>
        <v>1680030268</v>
      </c>
      <c r="H4" s="20">
        <f t="shared" si="0"/>
        <v>521788275</v>
      </c>
      <c r="I4" s="20">
        <f t="shared" si="0"/>
        <v>20578458057</v>
      </c>
      <c r="J4" s="20">
        <f t="shared" si="0"/>
        <v>14309423553</v>
      </c>
      <c r="K4" s="20">
        <f t="shared" si="0"/>
        <v>2312639774</v>
      </c>
      <c r="L4" s="20">
        <f t="shared" si="0"/>
        <v>706848277</v>
      </c>
      <c r="M4" s="20">
        <f t="shared" si="0"/>
        <v>1092511049</v>
      </c>
      <c r="N4" s="20">
        <f t="shared" si="0"/>
        <v>574027812</v>
      </c>
      <c r="O4" s="20">
        <f t="shared" si="0"/>
        <v>49727920305</v>
      </c>
      <c r="P4" s="20">
        <f t="shared" si="0"/>
        <v>29319116379</v>
      </c>
    </row>
    <row r="5" spans="1:28">
      <c r="A5" s="1"/>
      <c r="B5" s="1"/>
      <c r="C5" s="1"/>
      <c r="D5" s="1"/>
      <c r="E5" s="1"/>
      <c r="F5" s="6"/>
      <c r="G5" s="1"/>
      <c r="H5" s="6"/>
      <c r="I5" s="1"/>
      <c r="J5" s="6"/>
      <c r="K5" s="1"/>
      <c r="L5" s="6"/>
      <c r="M5" s="1"/>
      <c r="N5" s="6"/>
      <c r="O5" s="4"/>
      <c r="P5" s="7"/>
      <c r="Q5"/>
      <c r="R5"/>
      <c r="S5"/>
      <c r="T5"/>
      <c r="U5"/>
      <c r="V5"/>
      <c r="W5"/>
      <c r="X5"/>
      <c r="Y5"/>
      <c r="Z5"/>
      <c r="AA5"/>
      <c r="AB5"/>
    </row>
    <row r="6" spans="1:28">
      <c r="A6" s="36" t="s">
        <v>1</v>
      </c>
      <c r="B6" s="36" t="s">
        <v>82</v>
      </c>
      <c r="C6" s="36" t="s">
        <v>163</v>
      </c>
      <c r="D6" s="36" t="s">
        <v>182</v>
      </c>
      <c r="E6" s="37">
        <v>3600605</v>
      </c>
      <c r="F6" s="37">
        <v>581226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f>E6+G6+I6+K6+M6</f>
        <v>3600605</v>
      </c>
      <c r="P6" s="37">
        <f>F6+H6+J6+L6+N6</f>
        <v>581226</v>
      </c>
      <c r="Q6"/>
      <c r="R6"/>
      <c r="S6"/>
      <c r="T6"/>
      <c r="U6"/>
      <c r="V6"/>
      <c r="W6"/>
      <c r="X6"/>
      <c r="Y6"/>
      <c r="Z6"/>
      <c r="AA6"/>
      <c r="AB6"/>
    </row>
    <row r="7" spans="1:28">
      <c r="A7" s="36"/>
      <c r="B7" s="36"/>
      <c r="C7" s="36" t="s">
        <v>164</v>
      </c>
      <c r="D7" s="36" t="s">
        <v>183</v>
      </c>
      <c r="E7" s="37">
        <v>1800000</v>
      </c>
      <c r="F7" s="37">
        <v>667359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f t="shared" ref="O7:O85" si="1">E7+G7+I7+K7+M7</f>
        <v>1800000</v>
      </c>
      <c r="P7" s="37">
        <f t="shared" ref="P7:P85" si="2">F7+H7+J7+L7+N7</f>
        <v>667359</v>
      </c>
      <c r="Q7"/>
      <c r="R7"/>
      <c r="S7"/>
      <c r="T7"/>
      <c r="U7"/>
      <c r="V7"/>
      <c r="W7"/>
      <c r="X7"/>
      <c r="Y7"/>
      <c r="Z7"/>
      <c r="AA7"/>
      <c r="AB7"/>
    </row>
    <row r="8" spans="1:28">
      <c r="A8" s="36"/>
      <c r="B8" s="36"/>
      <c r="C8" s="36" t="s">
        <v>165</v>
      </c>
      <c r="D8" s="36" t="s">
        <v>184</v>
      </c>
      <c r="E8" s="37">
        <v>3123411</v>
      </c>
      <c r="F8" s="37">
        <v>1325861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f t="shared" si="1"/>
        <v>3123411</v>
      </c>
      <c r="P8" s="37">
        <f t="shared" si="2"/>
        <v>1325861</v>
      </c>
      <c r="Q8"/>
      <c r="R8"/>
      <c r="S8"/>
      <c r="T8"/>
      <c r="U8"/>
      <c r="V8"/>
      <c r="W8"/>
      <c r="X8"/>
      <c r="Y8"/>
      <c r="Z8"/>
      <c r="AA8"/>
      <c r="AB8"/>
    </row>
    <row r="9" spans="1:28">
      <c r="A9" s="36"/>
      <c r="B9" s="36"/>
      <c r="C9" s="36" t="s">
        <v>166</v>
      </c>
      <c r="D9" s="36" t="s">
        <v>185</v>
      </c>
      <c r="E9" s="37">
        <v>0</v>
      </c>
      <c r="F9" s="37">
        <v>17650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f t="shared" si="1"/>
        <v>0</v>
      </c>
      <c r="P9" s="37">
        <f t="shared" si="2"/>
        <v>17650</v>
      </c>
      <c r="Q9"/>
      <c r="R9"/>
      <c r="S9"/>
      <c r="T9"/>
      <c r="U9"/>
      <c r="V9"/>
      <c r="W9"/>
      <c r="X9"/>
      <c r="Y9"/>
      <c r="Z9"/>
      <c r="AA9"/>
      <c r="AB9"/>
    </row>
    <row r="10" spans="1:28">
      <c r="A10" s="36"/>
      <c r="B10" s="36"/>
      <c r="C10" s="36" t="s">
        <v>167</v>
      </c>
      <c r="D10" s="36" t="s">
        <v>186</v>
      </c>
      <c r="E10" s="37">
        <v>0</v>
      </c>
      <c r="F10" s="37">
        <v>0</v>
      </c>
      <c r="G10" s="37">
        <v>150000</v>
      </c>
      <c r="H10" s="37">
        <v>12000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f t="shared" si="1"/>
        <v>150000</v>
      </c>
      <c r="P10" s="37">
        <f t="shared" si="2"/>
        <v>12000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28">
      <c r="A11" s="36"/>
      <c r="B11" s="36"/>
      <c r="C11" s="36" t="s">
        <v>168</v>
      </c>
      <c r="D11" s="36" t="s">
        <v>187</v>
      </c>
      <c r="E11" s="37">
        <v>631000</v>
      </c>
      <c r="F11" s="37">
        <v>6901530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f t="shared" si="1"/>
        <v>631000</v>
      </c>
      <c r="P11" s="37">
        <f t="shared" si="2"/>
        <v>6901530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28">
      <c r="A12" s="36"/>
      <c r="B12" s="36"/>
      <c r="C12" s="36" t="s">
        <v>169</v>
      </c>
      <c r="D12" s="36" t="s">
        <v>188</v>
      </c>
      <c r="E12" s="37">
        <v>64338963</v>
      </c>
      <c r="F12" s="37">
        <v>41650464</v>
      </c>
      <c r="G12" s="37">
        <v>0</v>
      </c>
      <c r="H12" s="37">
        <v>0</v>
      </c>
      <c r="I12" s="37">
        <v>92656000</v>
      </c>
      <c r="J12" s="37">
        <v>67500000</v>
      </c>
      <c r="K12" s="37">
        <v>0</v>
      </c>
      <c r="L12" s="37">
        <v>0</v>
      </c>
      <c r="M12" s="37">
        <v>0</v>
      </c>
      <c r="N12" s="37">
        <v>0</v>
      </c>
      <c r="O12" s="37">
        <f t="shared" si="1"/>
        <v>156994963</v>
      </c>
      <c r="P12" s="37">
        <f t="shared" si="2"/>
        <v>109150464</v>
      </c>
      <c r="Q12"/>
      <c r="R12"/>
      <c r="S12"/>
      <c r="T12"/>
      <c r="U12"/>
      <c r="V12"/>
      <c r="W12"/>
      <c r="X12"/>
      <c r="Y12"/>
      <c r="Z12"/>
      <c r="AA12"/>
      <c r="AB12"/>
    </row>
    <row r="13" spans="1:28" ht="11.25" customHeight="1">
      <c r="A13" s="36"/>
      <c r="B13" s="38" t="s">
        <v>201</v>
      </c>
      <c r="C13" s="38"/>
      <c r="D13" s="38"/>
      <c r="E13" s="39">
        <f>SUM(E6:E12)</f>
        <v>73493979</v>
      </c>
      <c r="F13" s="39">
        <f t="shared" ref="F13:P13" si="3">SUM(F6:F12)</f>
        <v>51144090</v>
      </c>
      <c r="G13" s="39">
        <f t="shared" si="3"/>
        <v>150000</v>
      </c>
      <c r="H13" s="39">
        <f t="shared" si="3"/>
        <v>12000</v>
      </c>
      <c r="I13" s="39">
        <f t="shared" si="3"/>
        <v>92656000</v>
      </c>
      <c r="J13" s="39">
        <f t="shared" si="3"/>
        <v>67500000</v>
      </c>
      <c r="K13" s="39">
        <f t="shared" si="3"/>
        <v>0</v>
      </c>
      <c r="L13" s="39">
        <f t="shared" si="3"/>
        <v>0</v>
      </c>
      <c r="M13" s="39">
        <f t="shared" si="3"/>
        <v>0</v>
      </c>
      <c r="N13" s="39">
        <f t="shared" si="3"/>
        <v>0</v>
      </c>
      <c r="O13" s="39">
        <f t="shared" si="3"/>
        <v>166299979</v>
      </c>
      <c r="P13" s="39">
        <f t="shared" si="3"/>
        <v>118656090</v>
      </c>
      <c r="Q13"/>
      <c r="R13"/>
      <c r="S13"/>
      <c r="T13"/>
      <c r="U13"/>
      <c r="V13"/>
      <c r="W13"/>
      <c r="X13"/>
      <c r="Y13"/>
      <c r="Z13"/>
      <c r="AA13"/>
      <c r="AB13"/>
    </row>
    <row r="14" spans="1:28" s="27" customFormat="1">
      <c r="A14" s="21"/>
      <c r="B14" s="30"/>
      <c r="C14" s="31"/>
      <c r="D14" s="31"/>
      <c r="E14" s="32"/>
      <c r="F14" s="33"/>
      <c r="G14" s="32"/>
      <c r="H14" s="33"/>
      <c r="I14" s="32"/>
      <c r="J14" s="33"/>
      <c r="K14" s="32"/>
      <c r="L14" s="33"/>
      <c r="M14" s="32"/>
      <c r="N14" s="33"/>
      <c r="O14" s="34"/>
      <c r="P14" s="35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8" s="18" customFormat="1" ht="15" customHeight="1">
      <c r="A15" s="40"/>
      <c r="B15" s="40"/>
      <c r="C15" s="69" t="s">
        <v>283</v>
      </c>
      <c r="D15" s="69"/>
      <c r="E15" s="69" t="s">
        <v>284</v>
      </c>
      <c r="F15" s="69"/>
      <c r="G15" s="69" t="s">
        <v>285</v>
      </c>
      <c r="H15" s="69"/>
      <c r="I15" s="69" t="s">
        <v>286</v>
      </c>
      <c r="J15" s="69"/>
      <c r="K15" s="68" t="s">
        <v>287</v>
      </c>
      <c r="L15" s="68"/>
      <c r="M15" s="68" t="s">
        <v>288</v>
      </c>
      <c r="N15" s="68"/>
      <c r="O15" s="68" t="s">
        <v>289</v>
      </c>
      <c r="P15" s="68"/>
    </row>
    <row r="16" spans="1:28" s="18" customFormat="1" ht="15" customHeight="1">
      <c r="A16" s="40"/>
      <c r="B16" s="40"/>
      <c r="C16" s="69"/>
      <c r="D16" s="69"/>
      <c r="E16" s="19" t="s">
        <v>290</v>
      </c>
      <c r="F16" s="19" t="s">
        <v>291</v>
      </c>
      <c r="G16" s="19" t="s">
        <v>290</v>
      </c>
      <c r="H16" s="19" t="s">
        <v>291</v>
      </c>
      <c r="I16" s="19" t="s">
        <v>290</v>
      </c>
      <c r="J16" s="19" t="s">
        <v>291</v>
      </c>
      <c r="K16" s="19" t="s">
        <v>290</v>
      </c>
      <c r="L16" s="19" t="s">
        <v>291</v>
      </c>
      <c r="M16" s="19" t="s">
        <v>290</v>
      </c>
      <c r="N16" s="19" t="s">
        <v>291</v>
      </c>
      <c r="O16" s="19" t="s">
        <v>290</v>
      </c>
      <c r="P16" s="19" t="s">
        <v>291</v>
      </c>
    </row>
    <row r="17" spans="1:28">
      <c r="A17" s="36" t="s">
        <v>2</v>
      </c>
      <c r="B17" s="36" t="s">
        <v>83</v>
      </c>
      <c r="C17" s="36" t="s">
        <v>163</v>
      </c>
      <c r="D17" s="36" t="s">
        <v>182</v>
      </c>
      <c r="E17" s="37">
        <v>2100000</v>
      </c>
      <c r="F17" s="37">
        <v>1487651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f t="shared" si="1"/>
        <v>2100000</v>
      </c>
      <c r="P17" s="37">
        <f t="shared" si="2"/>
        <v>1487651</v>
      </c>
      <c r="Q17"/>
      <c r="R17"/>
      <c r="S17"/>
      <c r="T17"/>
      <c r="U17"/>
      <c r="V17"/>
      <c r="W17"/>
      <c r="X17"/>
      <c r="Y17"/>
      <c r="Z17"/>
      <c r="AA17"/>
      <c r="AB17"/>
    </row>
    <row r="18" spans="1:28">
      <c r="A18" s="36"/>
      <c r="B18" s="36"/>
      <c r="C18" s="36" t="s">
        <v>164</v>
      </c>
      <c r="D18" s="36" t="s">
        <v>183</v>
      </c>
      <c r="E18" s="37">
        <v>9004000</v>
      </c>
      <c r="F18" s="37">
        <v>7938256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f t="shared" si="1"/>
        <v>9004000</v>
      </c>
      <c r="P18" s="37">
        <f t="shared" si="2"/>
        <v>7938256</v>
      </c>
      <c r="Q18"/>
      <c r="R18"/>
      <c r="S18"/>
      <c r="T18"/>
      <c r="U18"/>
      <c r="V18"/>
      <c r="W18"/>
      <c r="X18"/>
      <c r="Y18"/>
      <c r="Z18"/>
      <c r="AA18"/>
      <c r="AB18"/>
    </row>
    <row r="19" spans="1:28">
      <c r="A19" s="36"/>
      <c r="B19" s="36"/>
      <c r="C19" s="36" t="s">
        <v>165</v>
      </c>
      <c r="D19" s="36" t="s">
        <v>184</v>
      </c>
      <c r="E19" s="37">
        <v>16469000</v>
      </c>
      <c r="F19" s="37">
        <v>12496102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f t="shared" si="1"/>
        <v>16469000</v>
      </c>
      <c r="P19" s="37">
        <f t="shared" si="2"/>
        <v>12496102</v>
      </c>
      <c r="Q19"/>
      <c r="R19"/>
      <c r="S19"/>
      <c r="T19"/>
      <c r="U19"/>
      <c r="V19"/>
      <c r="W19"/>
      <c r="X19"/>
      <c r="Y19"/>
      <c r="Z19"/>
      <c r="AA19"/>
      <c r="AB19"/>
    </row>
    <row r="20" spans="1:28">
      <c r="A20" s="36"/>
      <c r="B20" s="36"/>
      <c r="C20" s="36" t="s">
        <v>170</v>
      </c>
      <c r="D20" s="36" t="s">
        <v>189</v>
      </c>
      <c r="E20" s="37">
        <v>2335000</v>
      </c>
      <c r="F20" s="37">
        <v>306150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f t="shared" si="1"/>
        <v>2335000</v>
      </c>
      <c r="P20" s="37">
        <f t="shared" si="2"/>
        <v>306150</v>
      </c>
      <c r="Q20"/>
      <c r="R20"/>
      <c r="S20"/>
      <c r="T20"/>
      <c r="U20"/>
      <c r="V20"/>
      <c r="W20"/>
      <c r="X20"/>
      <c r="Y20"/>
      <c r="Z20"/>
      <c r="AA20"/>
      <c r="AB20"/>
    </row>
    <row r="21" spans="1:28">
      <c r="A21" s="36"/>
      <c r="B21" s="36"/>
      <c r="C21" s="36" t="s">
        <v>166</v>
      </c>
      <c r="D21" s="36" t="s">
        <v>185</v>
      </c>
      <c r="E21" s="37">
        <v>455000</v>
      </c>
      <c r="F21" s="37">
        <v>429386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f t="shared" si="1"/>
        <v>455000</v>
      </c>
      <c r="P21" s="37">
        <f t="shared" si="2"/>
        <v>429386</v>
      </c>
      <c r="Q21"/>
      <c r="R21"/>
      <c r="S21"/>
      <c r="T21"/>
      <c r="U21"/>
      <c r="V21"/>
      <c r="W21"/>
      <c r="X21"/>
      <c r="Y21"/>
      <c r="Z21"/>
      <c r="AA21"/>
      <c r="AB21"/>
    </row>
    <row r="22" spans="1:28">
      <c r="A22" s="36"/>
      <c r="B22" s="36"/>
      <c r="C22" s="36" t="s">
        <v>167</v>
      </c>
      <c r="D22" s="36" t="s">
        <v>186</v>
      </c>
      <c r="E22" s="37">
        <v>1060000</v>
      </c>
      <c r="F22" s="37">
        <v>586773</v>
      </c>
      <c r="G22" s="37">
        <v>7479707</v>
      </c>
      <c r="H22" s="37">
        <v>3762600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f t="shared" si="1"/>
        <v>8539707</v>
      </c>
      <c r="P22" s="37">
        <f t="shared" si="2"/>
        <v>4349373</v>
      </c>
      <c r="Q22"/>
      <c r="R22"/>
      <c r="S22"/>
      <c r="T22"/>
      <c r="U22"/>
      <c r="V22"/>
      <c r="W22"/>
      <c r="X22"/>
      <c r="Y22"/>
      <c r="Z22"/>
      <c r="AA22"/>
      <c r="AB22"/>
    </row>
    <row r="23" spans="1:28">
      <c r="A23" s="36"/>
      <c r="B23" s="36"/>
      <c r="C23" s="36" t="s">
        <v>171</v>
      </c>
      <c r="D23" s="36" t="s">
        <v>190</v>
      </c>
      <c r="E23" s="37">
        <v>20000</v>
      </c>
      <c r="F23" s="37">
        <v>0</v>
      </c>
      <c r="G23" s="37">
        <v>8424000</v>
      </c>
      <c r="H23" s="37">
        <v>4564800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f t="shared" si="1"/>
        <v>8444000</v>
      </c>
      <c r="P23" s="37">
        <f t="shared" si="2"/>
        <v>4564800</v>
      </c>
      <c r="Q23"/>
      <c r="R23"/>
      <c r="S23"/>
      <c r="T23"/>
      <c r="U23"/>
      <c r="V23"/>
      <c r="W23"/>
      <c r="X23"/>
      <c r="Y23"/>
      <c r="Z23"/>
      <c r="AA23"/>
      <c r="AB23"/>
    </row>
    <row r="24" spans="1:28">
      <c r="A24" s="36"/>
      <c r="B24" s="36"/>
      <c r="C24" s="36" t="s">
        <v>168</v>
      </c>
      <c r="D24" s="36" t="s">
        <v>187</v>
      </c>
      <c r="E24" s="37">
        <v>4061000</v>
      </c>
      <c r="F24" s="37">
        <v>1034358</v>
      </c>
      <c r="G24" s="37">
        <v>15000</v>
      </c>
      <c r="H24" s="37">
        <v>19328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f t="shared" si="1"/>
        <v>4076000</v>
      </c>
      <c r="P24" s="37">
        <f t="shared" si="2"/>
        <v>1053686</v>
      </c>
      <c r="Q24"/>
      <c r="R24"/>
      <c r="S24"/>
      <c r="T24"/>
      <c r="U24"/>
      <c r="V24"/>
      <c r="W24"/>
      <c r="X24"/>
      <c r="Y24"/>
      <c r="Z24"/>
      <c r="AA24"/>
      <c r="AB24"/>
    </row>
    <row r="25" spans="1:28">
      <c r="A25" s="36"/>
      <c r="B25" s="36"/>
      <c r="C25" s="36" t="s">
        <v>172</v>
      </c>
      <c r="D25" s="36" t="s">
        <v>191</v>
      </c>
      <c r="E25" s="37">
        <v>5000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f t="shared" si="1"/>
        <v>5000</v>
      </c>
      <c r="P25" s="37">
        <f t="shared" si="2"/>
        <v>0</v>
      </c>
      <c r="Q25"/>
      <c r="R25"/>
      <c r="S25"/>
      <c r="T25"/>
      <c r="U25"/>
      <c r="V25"/>
      <c r="W25"/>
      <c r="X25"/>
      <c r="Y25"/>
      <c r="Z25"/>
      <c r="AA25"/>
      <c r="AB25"/>
    </row>
    <row r="26" spans="1:28">
      <c r="A26" s="36"/>
      <c r="B26" s="36"/>
      <c r="C26" s="36" t="s">
        <v>173</v>
      </c>
      <c r="D26" s="36" t="s">
        <v>192</v>
      </c>
      <c r="E26" s="37">
        <v>10705000</v>
      </c>
      <c r="F26" s="37">
        <v>5805521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f t="shared" si="1"/>
        <v>10705000</v>
      </c>
      <c r="P26" s="37">
        <f t="shared" si="2"/>
        <v>5805521</v>
      </c>
      <c r="Q26"/>
      <c r="R26"/>
      <c r="S26"/>
      <c r="T26"/>
      <c r="U26"/>
      <c r="V26"/>
      <c r="W26"/>
      <c r="X26"/>
      <c r="Y26"/>
      <c r="Z26"/>
      <c r="AA26"/>
      <c r="AB26"/>
    </row>
    <row r="27" spans="1:28">
      <c r="A27" s="36"/>
      <c r="B27" s="36"/>
      <c r="C27" s="36" t="s">
        <v>169</v>
      </c>
      <c r="D27" s="36" t="s">
        <v>188</v>
      </c>
      <c r="E27" s="37">
        <v>68952553</v>
      </c>
      <c r="F27" s="37">
        <v>21771252</v>
      </c>
      <c r="G27" s="37">
        <v>35293</v>
      </c>
      <c r="H27" s="37">
        <v>1000538</v>
      </c>
      <c r="I27" s="37">
        <v>179670965</v>
      </c>
      <c r="J27" s="37">
        <v>114037928</v>
      </c>
      <c r="K27" s="37">
        <v>858150</v>
      </c>
      <c r="L27" s="37">
        <v>0</v>
      </c>
      <c r="M27" s="37">
        <v>0</v>
      </c>
      <c r="N27" s="37">
        <v>0</v>
      </c>
      <c r="O27" s="37">
        <f t="shared" si="1"/>
        <v>249516961</v>
      </c>
      <c r="P27" s="37">
        <f t="shared" si="2"/>
        <v>136809718</v>
      </c>
      <c r="Q27"/>
      <c r="R27"/>
      <c r="S27"/>
      <c r="T27"/>
      <c r="U27"/>
      <c r="V27"/>
      <c r="W27"/>
      <c r="X27"/>
      <c r="Y27"/>
      <c r="Z27"/>
      <c r="AA27"/>
      <c r="AB27"/>
    </row>
    <row r="28" spans="1:28">
      <c r="A28" s="36"/>
      <c r="B28" s="36"/>
      <c r="C28" s="36" t="s">
        <v>174</v>
      </c>
      <c r="D28" s="36" t="s">
        <v>193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25915688</v>
      </c>
      <c r="L28" s="37">
        <v>16585096</v>
      </c>
      <c r="M28" s="37">
        <v>0</v>
      </c>
      <c r="N28" s="37">
        <v>0</v>
      </c>
      <c r="O28" s="37">
        <f t="shared" si="1"/>
        <v>25915688</v>
      </c>
      <c r="P28" s="37">
        <f t="shared" si="2"/>
        <v>16585096</v>
      </c>
      <c r="Q28"/>
      <c r="R28"/>
      <c r="S28"/>
      <c r="T28"/>
      <c r="U28"/>
      <c r="V28"/>
      <c r="W28"/>
      <c r="X28"/>
      <c r="Y28"/>
      <c r="Z28"/>
      <c r="AA28"/>
      <c r="AB28"/>
    </row>
    <row r="29" spans="1:28">
      <c r="A29" s="36"/>
      <c r="B29" s="36"/>
      <c r="C29" s="36" t="s">
        <v>175</v>
      </c>
      <c r="D29" s="36" t="s">
        <v>194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13294644</v>
      </c>
      <c r="L29" s="37">
        <v>1517874</v>
      </c>
      <c r="M29" s="37">
        <v>0</v>
      </c>
      <c r="N29" s="37">
        <v>0</v>
      </c>
      <c r="O29" s="37">
        <f t="shared" si="1"/>
        <v>13294644</v>
      </c>
      <c r="P29" s="37">
        <f t="shared" si="2"/>
        <v>1517874</v>
      </c>
      <c r="Q29"/>
      <c r="R29"/>
      <c r="S29"/>
      <c r="T29"/>
      <c r="U29"/>
      <c r="V29"/>
      <c r="W29"/>
      <c r="X29"/>
      <c r="Y29"/>
      <c r="Z29"/>
      <c r="AA29"/>
      <c r="AB29"/>
    </row>
    <row r="30" spans="1:28">
      <c r="A30" s="36"/>
      <c r="B30" s="38" t="s">
        <v>202</v>
      </c>
      <c r="C30" s="38"/>
      <c r="D30" s="38"/>
      <c r="E30" s="39">
        <f>SUM(E17:E29)</f>
        <v>115166553</v>
      </c>
      <c r="F30" s="39">
        <f t="shared" ref="F30:P30" si="4">SUM(F17:F29)</f>
        <v>51855449</v>
      </c>
      <c r="G30" s="39">
        <f t="shared" si="4"/>
        <v>15954000</v>
      </c>
      <c r="H30" s="39">
        <f t="shared" si="4"/>
        <v>9347266</v>
      </c>
      <c r="I30" s="39">
        <f t="shared" si="4"/>
        <v>179670965</v>
      </c>
      <c r="J30" s="39">
        <f t="shared" si="4"/>
        <v>114037928</v>
      </c>
      <c r="K30" s="39">
        <f t="shared" si="4"/>
        <v>40068482</v>
      </c>
      <c r="L30" s="39">
        <f t="shared" si="4"/>
        <v>18102970</v>
      </c>
      <c r="M30" s="39">
        <f t="shared" si="4"/>
        <v>0</v>
      </c>
      <c r="N30" s="39">
        <f t="shared" si="4"/>
        <v>0</v>
      </c>
      <c r="O30" s="39">
        <f t="shared" si="4"/>
        <v>350860000</v>
      </c>
      <c r="P30" s="39">
        <f t="shared" si="4"/>
        <v>193343613</v>
      </c>
      <c r="Q30"/>
      <c r="R30"/>
      <c r="S30"/>
      <c r="T30"/>
      <c r="U30"/>
      <c r="V30"/>
      <c r="W30"/>
      <c r="X30"/>
      <c r="Y30"/>
      <c r="Z30"/>
      <c r="AA30"/>
      <c r="AB30"/>
    </row>
    <row r="31" spans="1:28" s="27" customFormat="1">
      <c r="A31" s="21"/>
      <c r="B31" s="30"/>
      <c r="C31" s="31"/>
      <c r="D31" s="31"/>
      <c r="E31" s="32"/>
      <c r="F31" s="33"/>
      <c r="G31" s="32"/>
      <c r="H31" s="33"/>
      <c r="I31" s="32"/>
      <c r="J31" s="33"/>
      <c r="K31" s="32"/>
      <c r="L31" s="33"/>
      <c r="M31" s="32"/>
      <c r="N31" s="33"/>
      <c r="O31" s="34"/>
      <c r="P31" s="35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s="18" customFormat="1" ht="15" customHeight="1">
      <c r="A32" s="40"/>
      <c r="B32" s="40"/>
      <c r="C32" s="69" t="s">
        <v>283</v>
      </c>
      <c r="D32" s="69"/>
      <c r="E32" s="69" t="s">
        <v>284</v>
      </c>
      <c r="F32" s="69"/>
      <c r="G32" s="69" t="s">
        <v>285</v>
      </c>
      <c r="H32" s="69"/>
      <c r="I32" s="69" t="s">
        <v>286</v>
      </c>
      <c r="J32" s="69"/>
      <c r="K32" s="68" t="s">
        <v>287</v>
      </c>
      <c r="L32" s="68"/>
      <c r="M32" s="68" t="s">
        <v>288</v>
      </c>
      <c r="N32" s="68"/>
      <c r="O32" s="68" t="s">
        <v>289</v>
      </c>
      <c r="P32" s="68"/>
    </row>
    <row r="33" spans="1:28" s="18" customFormat="1" ht="15" customHeight="1">
      <c r="A33" s="40"/>
      <c r="B33" s="40"/>
      <c r="C33" s="69"/>
      <c r="D33" s="69"/>
      <c r="E33" s="19" t="s">
        <v>290</v>
      </c>
      <c r="F33" s="19" t="s">
        <v>291</v>
      </c>
      <c r="G33" s="19" t="s">
        <v>290</v>
      </c>
      <c r="H33" s="19" t="s">
        <v>291</v>
      </c>
      <c r="I33" s="19" t="s">
        <v>290</v>
      </c>
      <c r="J33" s="19" t="s">
        <v>291</v>
      </c>
      <c r="K33" s="19" t="s">
        <v>290</v>
      </c>
      <c r="L33" s="19" t="s">
        <v>291</v>
      </c>
      <c r="M33" s="19" t="s">
        <v>290</v>
      </c>
      <c r="N33" s="19" t="s">
        <v>291</v>
      </c>
      <c r="O33" s="19" t="s">
        <v>290</v>
      </c>
      <c r="P33" s="19" t="s">
        <v>291</v>
      </c>
    </row>
    <row r="34" spans="1:28">
      <c r="A34" s="36" t="s">
        <v>3</v>
      </c>
      <c r="B34" s="36" t="s">
        <v>84</v>
      </c>
      <c r="C34" s="36" t="s">
        <v>163</v>
      </c>
      <c r="D34" s="36" t="s">
        <v>182</v>
      </c>
      <c r="E34" s="37">
        <v>33505000</v>
      </c>
      <c r="F34" s="37">
        <v>19936550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f t="shared" si="1"/>
        <v>33505000</v>
      </c>
      <c r="P34" s="37">
        <f t="shared" si="2"/>
        <v>19936550</v>
      </c>
      <c r="Q34"/>
      <c r="R34"/>
      <c r="S34"/>
      <c r="T34"/>
      <c r="U34"/>
      <c r="V34"/>
      <c r="W34"/>
      <c r="X34"/>
      <c r="Y34"/>
      <c r="Z34"/>
      <c r="AA34"/>
      <c r="AB34"/>
    </row>
    <row r="35" spans="1:28">
      <c r="A35" s="36"/>
      <c r="B35" s="36"/>
      <c r="C35" s="36" t="s">
        <v>164</v>
      </c>
      <c r="D35" s="36" t="s">
        <v>183</v>
      </c>
      <c r="E35" s="37">
        <v>164500000</v>
      </c>
      <c r="F35" s="37">
        <v>119695431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f t="shared" si="1"/>
        <v>164500000</v>
      </c>
      <c r="P35" s="37">
        <f t="shared" si="2"/>
        <v>119695431</v>
      </c>
      <c r="Q35"/>
      <c r="R35"/>
      <c r="S35"/>
      <c r="T35"/>
      <c r="U35"/>
      <c r="V35"/>
      <c r="W35"/>
      <c r="X35"/>
      <c r="Y35"/>
      <c r="Z35"/>
      <c r="AA35"/>
      <c r="AB35"/>
    </row>
    <row r="36" spans="1:28">
      <c r="A36" s="36"/>
      <c r="B36" s="36"/>
      <c r="C36" s="36" t="s">
        <v>165</v>
      </c>
      <c r="D36" s="36" t="s">
        <v>184</v>
      </c>
      <c r="E36" s="37">
        <v>225889000</v>
      </c>
      <c r="F36" s="37">
        <v>139009719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f t="shared" si="1"/>
        <v>225889000</v>
      </c>
      <c r="P36" s="37">
        <f t="shared" si="2"/>
        <v>139009719</v>
      </c>
      <c r="Q36"/>
      <c r="R36"/>
      <c r="S36"/>
      <c r="T36"/>
      <c r="U36"/>
      <c r="V36"/>
      <c r="W36"/>
      <c r="X36"/>
      <c r="Y36"/>
      <c r="Z36"/>
      <c r="AA36"/>
      <c r="AB36"/>
    </row>
    <row r="37" spans="1:28">
      <c r="A37" s="36"/>
      <c r="B37" s="36"/>
      <c r="C37" s="36" t="s">
        <v>170</v>
      </c>
      <c r="D37" s="36" t="s">
        <v>189</v>
      </c>
      <c r="E37" s="37">
        <v>33332125</v>
      </c>
      <c r="F37" s="37">
        <v>12409320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f t="shared" si="1"/>
        <v>33332125</v>
      </c>
      <c r="P37" s="37">
        <f t="shared" si="2"/>
        <v>12409320</v>
      </c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 s="36"/>
      <c r="B38" s="36"/>
      <c r="C38" s="36" t="s">
        <v>176</v>
      </c>
      <c r="D38" s="36" t="s">
        <v>195</v>
      </c>
      <c r="E38" s="37">
        <v>0</v>
      </c>
      <c r="F38" s="37">
        <v>0</v>
      </c>
      <c r="G38" s="37">
        <v>0</v>
      </c>
      <c r="H38" s="37">
        <v>6381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f t="shared" si="1"/>
        <v>0</v>
      </c>
      <c r="P38" s="37">
        <f t="shared" si="2"/>
        <v>6381</v>
      </c>
      <c r="Q38"/>
      <c r="R38"/>
      <c r="S38"/>
      <c r="T38"/>
      <c r="U38"/>
      <c r="V38"/>
      <c r="W38"/>
      <c r="X38"/>
      <c r="Y38"/>
      <c r="Z38"/>
      <c r="AA38"/>
      <c r="AB38"/>
    </row>
    <row r="39" spans="1:28">
      <c r="A39" s="36"/>
      <c r="B39" s="36"/>
      <c r="C39" s="36" t="s">
        <v>166</v>
      </c>
      <c r="D39" s="36" t="s">
        <v>185</v>
      </c>
      <c r="E39" s="37">
        <v>4002000</v>
      </c>
      <c r="F39" s="37">
        <v>2133290</v>
      </c>
      <c r="G39" s="37">
        <v>0</v>
      </c>
      <c r="H39" s="37">
        <v>10060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f t="shared" si="1"/>
        <v>4002000</v>
      </c>
      <c r="P39" s="37">
        <f t="shared" si="2"/>
        <v>2143350</v>
      </c>
      <c r="Q39"/>
      <c r="R39"/>
      <c r="S39"/>
      <c r="T39"/>
      <c r="U39"/>
      <c r="V39"/>
      <c r="W39"/>
      <c r="X39"/>
      <c r="Y39"/>
      <c r="Z39"/>
      <c r="AA39"/>
      <c r="AB39"/>
    </row>
    <row r="40" spans="1:28">
      <c r="A40" s="36"/>
      <c r="B40" s="36"/>
      <c r="C40" s="36" t="s">
        <v>167</v>
      </c>
      <c r="D40" s="36" t="s">
        <v>186</v>
      </c>
      <c r="E40" s="37">
        <v>14000000</v>
      </c>
      <c r="F40" s="37">
        <v>6875013</v>
      </c>
      <c r="G40" s="37">
        <v>108078692</v>
      </c>
      <c r="H40" s="37">
        <v>26566924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f t="shared" si="1"/>
        <v>122078692</v>
      </c>
      <c r="P40" s="37">
        <f t="shared" si="2"/>
        <v>33441937</v>
      </c>
      <c r="Q40"/>
      <c r="R40"/>
      <c r="S40"/>
      <c r="T40"/>
      <c r="U40"/>
      <c r="V40"/>
      <c r="W40"/>
      <c r="X40"/>
      <c r="Y40"/>
      <c r="Z40"/>
      <c r="AA40"/>
      <c r="AB40"/>
    </row>
    <row r="41" spans="1:28">
      <c r="A41" s="36"/>
      <c r="B41" s="36"/>
      <c r="C41" s="36" t="s">
        <v>171</v>
      </c>
      <c r="D41" s="36" t="s">
        <v>190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f t="shared" si="1"/>
        <v>0</v>
      </c>
      <c r="P41" s="37">
        <f t="shared" si="2"/>
        <v>0</v>
      </c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A42" s="36"/>
      <c r="B42" s="36"/>
      <c r="C42" s="36" t="s">
        <v>168</v>
      </c>
      <c r="D42" s="36" t="s">
        <v>187</v>
      </c>
      <c r="E42" s="37">
        <v>7750000</v>
      </c>
      <c r="F42" s="37">
        <v>5857055</v>
      </c>
      <c r="G42" s="37">
        <v>10213700</v>
      </c>
      <c r="H42" s="37">
        <v>3090164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f t="shared" si="1"/>
        <v>17963700</v>
      </c>
      <c r="P42" s="37">
        <f t="shared" si="2"/>
        <v>8947219</v>
      </c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A43" s="36"/>
      <c r="B43" s="36"/>
      <c r="C43" s="36" t="s">
        <v>173</v>
      </c>
      <c r="D43" s="36" t="s">
        <v>192</v>
      </c>
      <c r="E43" s="37">
        <v>201850221</v>
      </c>
      <c r="F43" s="37">
        <v>13500533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f t="shared" si="1"/>
        <v>201850221</v>
      </c>
      <c r="P43" s="37">
        <f t="shared" si="2"/>
        <v>13500533</v>
      </c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A44" s="36"/>
      <c r="B44" s="36"/>
      <c r="C44" s="36" t="s">
        <v>169</v>
      </c>
      <c r="D44" s="36" t="s">
        <v>188</v>
      </c>
      <c r="E44" s="37">
        <v>504437152</v>
      </c>
      <c r="F44" s="37">
        <v>205252449</v>
      </c>
      <c r="G44" s="37">
        <v>0</v>
      </c>
      <c r="H44" s="37">
        <v>1426108</v>
      </c>
      <c r="I44" s="37">
        <v>959727247</v>
      </c>
      <c r="J44" s="37">
        <v>629095149</v>
      </c>
      <c r="K44" s="37">
        <v>1762000</v>
      </c>
      <c r="L44" s="37">
        <v>0</v>
      </c>
      <c r="M44" s="37">
        <v>0</v>
      </c>
      <c r="N44" s="37">
        <v>0</v>
      </c>
      <c r="O44" s="37">
        <f t="shared" si="1"/>
        <v>1465926399</v>
      </c>
      <c r="P44" s="37">
        <f t="shared" si="2"/>
        <v>835773706</v>
      </c>
      <c r="Q44"/>
      <c r="R44"/>
      <c r="S44"/>
      <c r="T44"/>
      <c r="U44"/>
      <c r="V44"/>
      <c r="W44"/>
      <c r="X44"/>
      <c r="Y44"/>
      <c r="Z44"/>
      <c r="AA44"/>
      <c r="AB44"/>
    </row>
    <row r="45" spans="1:28">
      <c r="A45" s="36"/>
      <c r="B45" s="36"/>
      <c r="C45" s="36" t="s">
        <v>174</v>
      </c>
      <c r="D45" s="36" t="s">
        <v>193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146070684</v>
      </c>
      <c r="L45" s="37">
        <v>54218684</v>
      </c>
      <c r="M45" s="37">
        <v>0</v>
      </c>
      <c r="N45" s="37">
        <v>0</v>
      </c>
      <c r="O45" s="37">
        <f t="shared" si="1"/>
        <v>146070684</v>
      </c>
      <c r="P45" s="37">
        <f t="shared" si="2"/>
        <v>54218684</v>
      </c>
      <c r="Q45"/>
      <c r="R45"/>
      <c r="S45"/>
      <c r="T45"/>
      <c r="U45"/>
      <c r="V45"/>
      <c r="W45"/>
      <c r="X45"/>
      <c r="Y45"/>
      <c r="Z45"/>
      <c r="AA45"/>
      <c r="AB45"/>
    </row>
    <row r="46" spans="1:28">
      <c r="A46" s="36"/>
      <c r="B46" s="36"/>
      <c r="C46" s="36" t="s">
        <v>175</v>
      </c>
      <c r="D46" s="36" t="s">
        <v>194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7705857</v>
      </c>
      <c r="L46" s="37">
        <v>13016932</v>
      </c>
      <c r="M46" s="37">
        <v>0</v>
      </c>
      <c r="N46" s="37">
        <v>0</v>
      </c>
      <c r="O46" s="37">
        <f t="shared" si="1"/>
        <v>7705857</v>
      </c>
      <c r="P46" s="37">
        <f t="shared" si="2"/>
        <v>13016932</v>
      </c>
      <c r="Q46"/>
      <c r="R46"/>
      <c r="S46"/>
      <c r="T46"/>
      <c r="U46"/>
      <c r="V46"/>
      <c r="W46"/>
      <c r="X46"/>
      <c r="Y46"/>
      <c r="Z46"/>
      <c r="AA46"/>
      <c r="AB46"/>
    </row>
    <row r="47" spans="1:28">
      <c r="A47" s="36"/>
      <c r="B47" s="38" t="s">
        <v>203</v>
      </c>
      <c r="C47" s="38"/>
      <c r="D47" s="38"/>
      <c r="E47" s="39">
        <f>SUM(E34:E46)</f>
        <v>1189265498</v>
      </c>
      <c r="F47" s="39">
        <f t="shared" ref="F47:P47" si="5">SUM(F34:F46)</f>
        <v>524669360</v>
      </c>
      <c r="G47" s="39">
        <f t="shared" si="5"/>
        <v>118292392</v>
      </c>
      <c r="H47" s="39">
        <f t="shared" si="5"/>
        <v>31099637</v>
      </c>
      <c r="I47" s="39">
        <f t="shared" si="5"/>
        <v>959727247</v>
      </c>
      <c r="J47" s="39">
        <f t="shared" si="5"/>
        <v>629095149</v>
      </c>
      <c r="K47" s="39">
        <f t="shared" si="5"/>
        <v>155538541</v>
      </c>
      <c r="L47" s="39">
        <f t="shared" si="5"/>
        <v>67235616</v>
      </c>
      <c r="M47" s="39">
        <f t="shared" si="5"/>
        <v>0</v>
      </c>
      <c r="N47" s="39">
        <f t="shared" si="5"/>
        <v>0</v>
      </c>
      <c r="O47" s="39">
        <f t="shared" si="5"/>
        <v>2422823678</v>
      </c>
      <c r="P47" s="39">
        <f t="shared" si="5"/>
        <v>1252099762</v>
      </c>
      <c r="Q47"/>
      <c r="R47"/>
      <c r="S47"/>
      <c r="T47"/>
      <c r="U47"/>
      <c r="V47"/>
      <c r="W47"/>
      <c r="X47"/>
      <c r="Y47"/>
      <c r="Z47"/>
      <c r="AA47"/>
      <c r="AB47"/>
    </row>
    <row r="48" spans="1:28" s="27" customFormat="1">
      <c r="A48" s="21"/>
      <c r="B48" s="30"/>
      <c r="C48" s="31"/>
      <c r="D48" s="31"/>
      <c r="E48" s="32"/>
      <c r="F48" s="33"/>
      <c r="G48" s="32"/>
      <c r="H48" s="33"/>
      <c r="I48" s="32"/>
      <c r="J48" s="33"/>
      <c r="K48" s="32"/>
      <c r="L48" s="33"/>
      <c r="M48" s="32"/>
      <c r="N48" s="33"/>
      <c r="O48" s="34"/>
      <c r="P48" s="3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s="18" customFormat="1" ht="15" customHeight="1">
      <c r="A49" s="40"/>
      <c r="B49" s="40"/>
      <c r="C49" s="69" t="s">
        <v>283</v>
      </c>
      <c r="D49" s="69"/>
      <c r="E49" s="69" t="s">
        <v>284</v>
      </c>
      <c r="F49" s="69"/>
      <c r="G49" s="69" t="s">
        <v>285</v>
      </c>
      <c r="H49" s="69"/>
      <c r="I49" s="69" t="s">
        <v>286</v>
      </c>
      <c r="J49" s="69"/>
      <c r="K49" s="68" t="s">
        <v>287</v>
      </c>
      <c r="L49" s="68"/>
      <c r="M49" s="68" t="s">
        <v>288</v>
      </c>
      <c r="N49" s="68"/>
      <c r="O49" s="68" t="s">
        <v>289</v>
      </c>
      <c r="P49" s="68"/>
    </row>
    <row r="50" spans="1:28" s="18" customFormat="1" ht="15" customHeight="1">
      <c r="A50" s="40"/>
      <c r="B50" s="40"/>
      <c r="C50" s="69"/>
      <c r="D50" s="69"/>
      <c r="E50" s="19" t="s">
        <v>290</v>
      </c>
      <c r="F50" s="19" t="s">
        <v>291</v>
      </c>
      <c r="G50" s="19" t="s">
        <v>290</v>
      </c>
      <c r="H50" s="19" t="s">
        <v>291</v>
      </c>
      <c r="I50" s="19" t="s">
        <v>290</v>
      </c>
      <c r="J50" s="19" t="s">
        <v>291</v>
      </c>
      <c r="K50" s="19" t="s">
        <v>290</v>
      </c>
      <c r="L50" s="19" t="s">
        <v>291</v>
      </c>
      <c r="M50" s="19" t="s">
        <v>290</v>
      </c>
      <c r="N50" s="19" t="s">
        <v>291</v>
      </c>
      <c r="O50" s="19" t="s">
        <v>290</v>
      </c>
      <c r="P50" s="19" t="s">
        <v>291</v>
      </c>
    </row>
    <row r="51" spans="1:28">
      <c r="A51" s="36" t="s">
        <v>4</v>
      </c>
      <c r="B51" s="36" t="s">
        <v>85</v>
      </c>
      <c r="C51" s="36" t="s">
        <v>163</v>
      </c>
      <c r="D51" s="36" t="s">
        <v>182</v>
      </c>
      <c r="E51" s="37">
        <v>1670000</v>
      </c>
      <c r="F51" s="37">
        <v>1017046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f t="shared" si="1"/>
        <v>1670000</v>
      </c>
      <c r="P51" s="37">
        <f t="shared" si="2"/>
        <v>1017046</v>
      </c>
      <c r="Q51"/>
      <c r="R51"/>
      <c r="S51"/>
      <c r="T51"/>
      <c r="U51"/>
      <c r="V51"/>
      <c r="W51"/>
      <c r="X51"/>
      <c r="Y51"/>
      <c r="Z51"/>
      <c r="AA51"/>
      <c r="AB51"/>
    </row>
    <row r="52" spans="1:28">
      <c r="A52" s="36"/>
      <c r="B52" s="36"/>
      <c r="C52" s="36" t="s">
        <v>164</v>
      </c>
      <c r="D52" s="36" t="s">
        <v>183</v>
      </c>
      <c r="E52" s="37">
        <v>9310000</v>
      </c>
      <c r="F52" s="37">
        <v>6055496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f t="shared" si="1"/>
        <v>9310000</v>
      </c>
      <c r="P52" s="37">
        <f t="shared" si="2"/>
        <v>6055496</v>
      </c>
      <c r="Q52"/>
      <c r="R52"/>
      <c r="S52"/>
      <c r="T52"/>
      <c r="U52"/>
      <c r="V52"/>
      <c r="W52"/>
      <c r="X52"/>
      <c r="Y52"/>
      <c r="Z52"/>
      <c r="AA52"/>
      <c r="AB52"/>
    </row>
    <row r="53" spans="1:28">
      <c r="A53" s="36"/>
      <c r="B53" s="36"/>
      <c r="C53" s="36" t="s">
        <v>165</v>
      </c>
      <c r="D53" s="36" t="s">
        <v>184</v>
      </c>
      <c r="E53" s="37">
        <v>60025000</v>
      </c>
      <c r="F53" s="37">
        <v>20590158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f t="shared" si="1"/>
        <v>60025000</v>
      </c>
      <c r="P53" s="37">
        <f t="shared" si="2"/>
        <v>20590158</v>
      </c>
      <c r="Q53"/>
      <c r="R53"/>
      <c r="S53"/>
      <c r="T53"/>
      <c r="U53"/>
      <c r="V53"/>
      <c r="W53"/>
      <c r="X53"/>
      <c r="Y53"/>
      <c r="Z53"/>
      <c r="AA53"/>
      <c r="AB53"/>
    </row>
    <row r="54" spans="1:28">
      <c r="A54" s="36"/>
      <c r="B54" s="36"/>
      <c r="C54" s="36" t="s">
        <v>170</v>
      </c>
      <c r="D54" s="36" t="s">
        <v>189</v>
      </c>
      <c r="E54" s="37">
        <v>10000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f t="shared" si="1"/>
        <v>10000</v>
      </c>
      <c r="P54" s="37">
        <f t="shared" si="2"/>
        <v>0</v>
      </c>
      <c r="Q54"/>
      <c r="R54"/>
      <c r="S54"/>
      <c r="T54"/>
      <c r="U54"/>
      <c r="V54"/>
      <c r="W54"/>
      <c r="X54"/>
      <c r="Y54"/>
      <c r="Z54"/>
      <c r="AA54"/>
      <c r="AB54"/>
    </row>
    <row r="55" spans="1:28">
      <c r="A55" s="36"/>
      <c r="B55" s="36"/>
      <c r="C55" s="36" t="s">
        <v>166</v>
      </c>
      <c r="D55" s="36" t="s">
        <v>185</v>
      </c>
      <c r="E55" s="37">
        <v>350000</v>
      </c>
      <c r="F55" s="37">
        <v>270871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f t="shared" si="1"/>
        <v>350000</v>
      </c>
      <c r="P55" s="37">
        <f t="shared" si="2"/>
        <v>270871</v>
      </c>
      <c r="Q55"/>
      <c r="R55"/>
      <c r="S55"/>
      <c r="T55"/>
      <c r="U55"/>
      <c r="V55"/>
      <c r="W55"/>
      <c r="X55"/>
      <c r="Y55"/>
      <c r="Z55"/>
      <c r="AA55"/>
      <c r="AB55"/>
    </row>
    <row r="56" spans="1:28">
      <c r="A56" s="36"/>
      <c r="B56" s="36"/>
      <c r="C56" s="36" t="s">
        <v>167</v>
      </c>
      <c r="D56" s="36" t="s">
        <v>186</v>
      </c>
      <c r="E56" s="37">
        <v>100000</v>
      </c>
      <c r="F56" s="37">
        <v>72884</v>
      </c>
      <c r="G56" s="37">
        <v>5230000</v>
      </c>
      <c r="H56" s="37">
        <v>1700396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f t="shared" si="1"/>
        <v>5330000</v>
      </c>
      <c r="P56" s="37">
        <f t="shared" si="2"/>
        <v>1773280</v>
      </c>
      <c r="Q56"/>
      <c r="R56"/>
      <c r="S56"/>
      <c r="T56"/>
      <c r="U56"/>
      <c r="V56"/>
      <c r="W56"/>
      <c r="X56"/>
      <c r="Y56"/>
      <c r="Z56"/>
      <c r="AA56"/>
      <c r="AB56"/>
    </row>
    <row r="57" spans="1:28">
      <c r="A57" s="36"/>
      <c r="B57" s="36"/>
      <c r="C57" s="36" t="s">
        <v>168</v>
      </c>
      <c r="D57" s="36" t="s">
        <v>187</v>
      </c>
      <c r="E57" s="37">
        <v>1954750</v>
      </c>
      <c r="F57" s="37">
        <v>425270</v>
      </c>
      <c r="G57" s="37">
        <v>960000</v>
      </c>
      <c r="H57" s="37">
        <v>30000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f t="shared" si="1"/>
        <v>2914750</v>
      </c>
      <c r="P57" s="37">
        <f t="shared" si="2"/>
        <v>455270</v>
      </c>
      <c r="Q57"/>
      <c r="R57"/>
      <c r="S57"/>
      <c r="T57"/>
      <c r="U57"/>
      <c r="V57"/>
      <c r="W57"/>
      <c r="X57"/>
      <c r="Y57"/>
      <c r="Z57"/>
      <c r="AA57"/>
      <c r="AB57"/>
    </row>
    <row r="58" spans="1:28">
      <c r="A58" s="36"/>
      <c r="B58" s="36"/>
      <c r="C58" s="36" t="s">
        <v>173</v>
      </c>
      <c r="D58" s="36" t="s">
        <v>192</v>
      </c>
      <c r="E58" s="37">
        <v>5100000</v>
      </c>
      <c r="F58" s="37">
        <v>2641028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f t="shared" si="1"/>
        <v>5100000</v>
      </c>
      <c r="P58" s="37">
        <f t="shared" si="2"/>
        <v>2641028</v>
      </c>
      <c r="Q58"/>
      <c r="R58"/>
      <c r="S58"/>
      <c r="T58"/>
      <c r="U58"/>
      <c r="V58"/>
      <c r="W58"/>
      <c r="X58"/>
      <c r="Y58"/>
      <c r="Z58"/>
      <c r="AA58"/>
      <c r="AB58"/>
    </row>
    <row r="59" spans="1:28">
      <c r="A59" s="36"/>
      <c r="B59" s="36"/>
      <c r="C59" s="36" t="s">
        <v>169</v>
      </c>
      <c r="D59" s="36" t="s">
        <v>188</v>
      </c>
      <c r="E59" s="37">
        <v>58523237</v>
      </c>
      <c r="F59" s="37">
        <v>15056201</v>
      </c>
      <c r="G59" s="37">
        <v>0</v>
      </c>
      <c r="H59" s="37">
        <v>0</v>
      </c>
      <c r="I59" s="37">
        <v>95275798</v>
      </c>
      <c r="J59" s="37">
        <v>61653501</v>
      </c>
      <c r="K59" s="37">
        <v>0</v>
      </c>
      <c r="L59" s="37">
        <v>0</v>
      </c>
      <c r="M59" s="37">
        <v>0</v>
      </c>
      <c r="N59" s="37">
        <v>0</v>
      </c>
      <c r="O59" s="37">
        <f t="shared" si="1"/>
        <v>153799035</v>
      </c>
      <c r="P59" s="37">
        <f t="shared" si="2"/>
        <v>76709702</v>
      </c>
      <c r="Q59"/>
      <c r="R59"/>
      <c r="S59"/>
      <c r="T59"/>
      <c r="U59"/>
      <c r="V59"/>
      <c r="W59"/>
      <c r="X59"/>
      <c r="Y59"/>
      <c r="Z59"/>
      <c r="AA59"/>
      <c r="AB59"/>
    </row>
    <row r="60" spans="1:28">
      <c r="A60" s="36"/>
      <c r="B60" s="36"/>
      <c r="C60" s="36" t="s">
        <v>174</v>
      </c>
      <c r="D60" s="36" t="s">
        <v>193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41749969</v>
      </c>
      <c r="L60" s="37">
        <v>615519</v>
      </c>
      <c r="M60" s="37">
        <v>0</v>
      </c>
      <c r="N60" s="37">
        <v>0</v>
      </c>
      <c r="O60" s="37">
        <f t="shared" si="1"/>
        <v>41749969</v>
      </c>
      <c r="P60" s="37">
        <f t="shared" si="2"/>
        <v>615519</v>
      </c>
      <c r="Q60"/>
      <c r="R60"/>
      <c r="S60"/>
      <c r="T60"/>
      <c r="U60"/>
      <c r="V60"/>
      <c r="W60"/>
      <c r="X60"/>
      <c r="Y60"/>
      <c r="Z60"/>
      <c r="AA60"/>
      <c r="AB60"/>
    </row>
    <row r="61" spans="1:28">
      <c r="A61" s="36"/>
      <c r="B61" s="38" t="s">
        <v>204</v>
      </c>
      <c r="C61" s="38"/>
      <c r="D61" s="38"/>
      <c r="E61" s="39">
        <f>SUM(E51:E60)</f>
        <v>137042987</v>
      </c>
      <c r="F61" s="39">
        <f t="shared" ref="F61:P61" si="6">SUM(F51:F60)</f>
        <v>46128954</v>
      </c>
      <c r="G61" s="39">
        <f t="shared" si="6"/>
        <v>6190000</v>
      </c>
      <c r="H61" s="39">
        <f t="shared" si="6"/>
        <v>1730396</v>
      </c>
      <c r="I61" s="39">
        <f t="shared" si="6"/>
        <v>95275798</v>
      </c>
      <c r="J61" s="39">
        <f t="shared" si="6"/>
        <v>61653501</v>
      </c>
      <c r="K61" s="39">
        <f t="shared" si="6"/>
        <v>41749969</v>
      </c>
      <c r="L61" s="39">
        <f t="shared" si="6"/>
        <v>615519</v>
      </c>
      <c r="M61" s="39">
        <f t="shared" si="6"/>
        <v>0</v>
      </c>
      <c r="N61" s="39">
        <f t="shared" si="6"/>
        <v>0</v>
      </c>
      <c r="O61" s="39">
        <f t="shared" si="6"/>
        <v>280258754</v>
      </c>
      <c r="P61" s="39">
        <f t="shared" si="6"/>
        <v>110128370</v>
      </c>
      <c r="Q61"/>
      <c r="R61"/>
      <c r="S61"/>
      <c r="T61"/>
      <c r="U61"/>
      <c r="V61"/>
      <c r="W61"/>
      <c r="X61"/>
      <c r="Y61"/>
      <c r="Z61"/>
      <c r="AA61"/>
      <c r="AB61"/>
    </row>
    <row r="62" spans="1:28" s="27" customFormat="1">
      <c r="A62" s="21"/>
      <c r="B62" s="30"/>
      <c r="C62" s="31"/>
      <c r="D62" s="31"/>
      <c r="E62" s="32"/>
      <c r="F62" s="33"/>
      <c r="G62" s="32"/>
      <c r="H62" s="33"/>
      <c r="I62" s="32"/>
      <c r="J62" s="33"/>
      <c r="K62" s="32"/>
      <c r="L62" s="33"/>
      <c r="M62" s="32"/>
      <c r="N62" s="33"/>
      <c r="O62" s="34"/>
      <c r="P62" s="3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s="18" customFormat="1" ht="15" customHeight="1">
      <c r="A63" s="40"/>
      <c r="B63" s="40"/>
      <c r="C63" s="69" t="s">
        <v>283</v>
      </c>
      <c r="D63" s="69"/>
      <c r="E63" s="69" t="s">
        <v>284</v>
      </c>
      <c r="F63" s="69"/>
      <c r="G63" s="69" t="s">
        <v>285</v>
      </c>
      <c r="H63" s="69"/>
      <c r="I63" s="69" t="s">
        <v>286</v>
      </c>
      <c r="J63" s="69"/>
      <c r="K63" s="68" t="s">
        <v>287</v>
      </c>
      <c r="L63" s="68"/>
      <c r="M63" s="68" t="s">
        <v>288</v>
      </c>
      <c r="N63" s="68"/>
      <c r="O63" s="68" t="s">
        <v>289</v>
      </c>
      <c r="P63" s="68"/>
    </row>
    <row r="64" spans="1:28" s="18" customFormat="1" ht="15" customHeight="1">
      <c r="A64" s="40"/>
      <c r="B64" s="40"/>
      <c r="C64" s="69"/>
      <c r="D64" s="69"/>
      <c r="E64" s="19" t="s">
        <v>290</v>
      </c>
      <c r="F64" s="19" t="s">
        <v>291</v>
      </c>
      <c r="G64" s="19" t="s">
        <v>290</v>
      </c>
      <c r="H64" s="19" t="s">
        <v>291</v>
      </c>
      <c r="I64" s="19" t="s">
        <v>290</v>
      </c>
      <c r="J64" s="19" t="s">
        <v>291</v>
      </c>
      <c r="K64" s="19" t="s">
        <v>290</v>
      </c>
      <c r="L64" s="19" t="s">
        <v>291</v>
      </c>
      <c r="M64" s="19" t="s">
        <v>290</v>
      </c>
      <c r="N64" s="19" t="s">
        <v>291</v>
      </c>
      <c r="O64" s="19" t="s">
        <v>290</v>
      </c>
      <c r="P64" s="19" t="s">
        <v>291</v>
      </c>
    </row>
    <row r="65" spans="1:28">
      <c r="A65" s="36" t="s">
        <v>5</v>
      </c>
      <c r="B65" s="36" t="s">
        <v>86</v>
      </c>
      <c r="C65" s="36" t="s">
        <v>163</v>
      </c>
      <c r="D65" s="36" t="s">
        <v>182</v>
      </c>
      <c r="E65" s="37">
        <v>1892700</v>
      </c>
      <c r="F65" s="37">
        <v>1042135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f t="shared" si="1"/>
        <v>1892700</v>
      </c>
      <c r="P65" s="37">
        <f t="shared" si="2"/>
        <v>1042135</v>
      </c>
      <c r="Q65"/>
      <c r="R65"/>
      <c r="S65"/>
      <c r="T65"/>
      <c r="U65"/>
      <c r="V65"/>
      <c r="W65"/>
      <c r="X65"/>
      <c r="Y65"/>
      <c r="Z65"/>
      <c r="AA65"/>
      <c r="AB65"/>
    </row>
    <row r="66" spans="1:28">
      <c r="A66" s="36"/>
      <c r="B66" s="36"/>
      <c r="C66" s="36" t="s">
        <v>164</v>
      </c>
      <c r="D66" s="36" t="s">
        <v>183</v>
      </c>
      <c r="E66" s="37">
        <v>22565000</v>
      </c>
      <c r="F66" s="37">
        <v>12697742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f t="shared" si="1"/>
        <v>22565000</v>
      </c>
      <c r="P66" s="37">
        <f t="shared" si="2"/>
        <v>12697742</v>
      </c>
      <c r="Q66"/>
      <c r="R66"/>
      <c r="S66"/>
      <c r="T66"/>
      <c r="U66"/>
      <c r="V66"/>
      <c r="W66"/>
      <c r="X66"/>
      <c r="Y66"/>
      <c r="Z66"/>
      <c r="AA66"/>
      <c r="AB66"/>
    </row>
    <row r="67" spans="1:28">
      <c r="A67" s="36"/>
      <c r="B67" s="36"/>
      <c r="C67" s="36" t="s">
        <v>165</v>
      </c>
      <c r="D67" s="36" t="s">
        <v>184</v>
      </c>
      <c r="E67" s="37">
        <v>30600000</v>
      </c>
      <c r="F67" s="37">
        <v>18007871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f t="shared" si="1"/>
        <v>30600000</v>
      </c>
      <c r="P67" s="37">
        <f t="shared" si="2"/>
        <v>18007871</v>
      </c>
      <c r="Q67"/>
      <c r="R67"/>
      <c r="S67"/>
      <c r="T67"/>
      <c r="U67"/>
      <c r="V67"/>
      <c r="W67"/>
      <c r="X67"/>
      <c r="Y67"/>
      <c r="Z67"/>
      <c r="AA67"/>
      <c r="AB67"/>
    </row>
    <row r="68" spans="1:28">
      <c r="A68" s="36"/>
      <c r="B68" s="36"/>
      <c r="C68" s="36" t="s">
        <v>170</v>
      </c>
      <c r="D68" s="36" t="s">
        <v>189</v>
      </c>
      <c r="E68" s="37">
        <v>12300</v>
      </c>
      <c r="F68" s="37">
        <v>12300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f t="shared" si="1"/>
        <v>12300</v>
      </c>
      <c r="P68" s="37">
        <f t="shared" si="2"/>
        <v>12300</v>
      </c>
      <c r="Q68"/>
      <c r="R68"/>
      <c r="S68"/>
      <c r="T68"/>
      <c r="U68"/>
      <c r="V68"/>
      <c r="W68"/>
      <c r="X68"/>
      <c r="Y68"/>
      <c r="Z68"/>
      <c r="AA68"/>
      <c r="AB68"/>
    </row>
    <row r="69" spans="1:28">
      <c r="A69" s="36"/>
      <c r="B69" s="36"/>
      <c r="C69" s="36" t="s">
        <v>166</v>
      </c>
      <c r="D69" s="36" t="s">
        <v>185</v>
      </c>
      <c r="E69" s="37">
        <v>580000</v>
      </c>
      <c r="F69" s="37">
        <v>406330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f t="shared" si="1"/>
        <v>580000</v>
      </c>
      <c r="P69" s="37">
        <f t="shared" si="2"/>
        <v>406330</v>
      </c>
      <c r="Q69"/>
      <c r="R69"/>
      <c r="S69"/>
      <c r="T69"/>
      <c r="U69"/>
      <c r="V69"/>
      <c r="W69"/>
      <c r="X69"/>
      <c r="Y69"/>
      <c r="Z69"/>
      <c r="AA69"/>
      <c r="AB69"/>
    </row>
    <row r="70" spans="1:28">
      <c r="A70" s="36"/>
      <c r="B70" s="36"/>
      <c r="C70" s="36" t="s">
        <v>167</v>
      </c>
      <c r="D70" s="36" t="s">
        <v>186</v>
      </c>
      <c r="E70" s="37">
        <v>250000</v>
      </c>
      <c r="F70" s="37">
        <v>147200</v>
      </c>
      <c r="G70" s="37">
        <v>255000</v>
      </c>
      <c r="H70" s="37">
        <v>81550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f t="shared" si="1"/>
        <v>505000</v>
      </c>
      <c r="P70" s="37">
        <f t="shared" si="2"/>
        <v>228750</v>
      </c>
      <c r="Q70"/>
      <c r="R70"/>
      <c r="S70"/>
      <c r="T70"/>
      <c r="U70"/>
      <c r="V70"/>
      <c r="W70"/>
      <c r="X70"/>
      <c r="Y70"/>
      <c r="Z70"/>
      <c r="AA70"/>
      <c r="AB70"/>
    </row>
    <row r="71" spans="1:28">
      <c r="A71" s="36"/>
      <c r="B71" s="36"/>
      <c r="C71" s="36" t="s">
        <v>171</v>
      </c>
      <c r="D71" s="36" t="s">
        <v>190</v>
      </c>
      <c r="E71" s="37">
        <v>35000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f t="shared" si="1"/>
        <v>35000</v>
      </c>
      <c r="P71" s="37">
        <f t="shared" si="2"/>
        <v>0</v>
      </c>
      <c r="Q71"/>
      <c r="R71"/>
      <c r="S71"/>
      <c r="T71"/>
      <c r="U71"/>
      <c r="V71"/>
      <c r="W71"/>
      <c r="X71"/>
      <c r="Y71"/>
      <c r="Z71"/>
      <c r="AA71"/>
      <c r="AB71"/>
    </row>
    <row r="72" spans="1:28">
      <c r="A72" s="36"/>
      <c r="B72" s="36"/>
      <c r="C72" s="36" t="s">
        <v>168</v>
      </c>
      <c r="D72" s="36" t="s">
        <v>187</v>
      </c>
      <c r="E72" s="37">
        <v>4058576</v>
      </c>
      <c r="F72" s="37">
        <v>1819634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f t="shared" si="1"/>
        <v>4058576</v>
      </c>
      <c r="P72" s="37">
        <f t="shared" si="2"/>
        <v>1819634</v>
      </c>
      <c r="Q72"/>
      <c r="R72"/>
      <c r="S72"/>
      <c r="T72"/>
      <c r="U72"/>
      <c r="V72"/>
      <c r="W72"/>
      <c r="X72"/>
      <c r="Y72"/>
      <c r="Z72"/>
      <c r="AA72"/>
      <c r="AB72"/>
    </row>
    <row r="73" spans="1:28">
      <c r="A73" s="36"/>
      <c r="B73" s="36"/>
      <c r="C73" s="36" t="s">
        <v>173</v>
      </c>
      <c r="D73" s="36" t="s">
        <v>192</v>
      </c>
      <c r="E73" s="37">
        <v>13900584</v>
      </c>
      <c r="F73" s="37">
        <v>142157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f t="shared" si="1"/>
        <v>13900584</v>
      </c>
      <c r="P73" s="37">
        <f t="shared" si="2"/>
        <v>142157</v>
      </c>
      <c r="Q73"/>
      <c r="R73"/>
      <c r="S73"/>
      <c r="T73"/>
      <c r="U73"/>
      <c r="V73"/>
      <c r="W73"/>
      <c r="X73"/>
      <c r="Y73"/>
      <c r="Z73"/>
      <c r="AA73"/>
      <c r="AB73"/>
    </row>
    <row r="74" spans="1:28">
      <c r="A74" s="36"/>
      <c r="B74" s="36"/>
      <c r="C74" s="36" t="s">
        <v>169</v>
      </c>
      <c r="D74" s="36" t="s">
        <v>188</v>
      </c>
      <c r="E74" s="37">
        <v>60987962</v>
      </c>
      <c r="F74" s="37">
        <v>24692892</v>
      </c>
      <c r="G74" s="37">
        <v>103500</v>
      </c>
      <c r="H74" s="37">
        <v>34005</v>
      </c>
      <c r="I74" s="37">
        <v>168042542</v>
      </c>
      <c r="J74" s="37">
        <v>121000000</v>
      </c>
      <c r="K74" s="37">
        <v>0</v>
      </c>
      <c r="L74" s="37">
        <v>0</v>
      </c>
      <c r="M74" s="37">
        <v>0</v>
      </c>
      <c r="N74" s="37">
        <v>0</v>
      </c>
      <c r="O74" s="37">
        <f t="shared" si="1"/>
        <v>229134004</v>
      </c>
      <c r="P74" s="37">
        <f t="shared" si="2"/>
        <v>145726897</v>
      </c>
      <c r="Q74"/>
      <c r="R74"/>
      <c r="S74"/>
      <c r="T74"/>
      <c r="U74"/>
      <c r="V74"/>
      <c r="W74"/>
      <c r="X74"/>
      <c r="Y74"/>
      <c r="Z74"/>
      <c r="AA74"/>
      <c r="AB74"/>
    </row>
    <row r="75" spans="1:28">
      <c r="A75" s="36"/>
      <c r="B75" s="36"/>
      <c r="C75" s="36" t="s">
        <v>174</v>
      </c>
      <c r="D75" s="36" t="s">
        <v>193</v>
      </c>
      <c r="E75" s="37">
        <v>0</v>
      </c>
      <c r="F75" s="37">
        <v>304192</v>
      </c>
      <c r="G75" s="37">
        <v>0</v>
      </c>
      <c r="H75" s="37">
        <v>0</v>
      </c>
      <c r="I75" s="37">
        <v>0</v>
      </c>
      <c r="J75" s="37">
        <v>0</v>
      </c>
      <c r="K75" s="37">
        <v>12806000</v>
      </c>
      <c r="L75" s="37">
        <v>1648783</v>
      </c>
      <c r="M75" s="37">
        <v>0</v>
      </c>
      <c r="N75" s="37">
        <v>0</v>
      </c>
      <c r="O75" s="37">
        <f t="shared" si="1"/>
        <v>12806000</v>
      </c>
      <c r="P75" s="37">
        <f t="shared" si="2"/>
        <v>1952975</v>
      </c>
      <c r="Q75"/>
      <c r="R75"/>
      <c r="S75"/>
      <c r="T75"/>
      <c r="U75"/>
      <c r="V75"/>
      <c r="W75"/>
      <c r="X75"/>
      <c r="Y75"/>
      <c r="Z75"/>
      <c r="AA75"/>
      <c r="AB75"/>
    </row>
    <row r="76" spans="1:28">
      <c r="A76" s="36"/>
      <c r="B76" s="36"/>
      <c r="C76" s="36" t="s">
        <v>177</v>
      </c>
      <c r="D76" s="36" t="s">
        <v>196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13773582</v>
      </c>
      <c r="N76" s="37">
        <v>6060752</v>
      </c>
      <c r="O76" s="37">
        <f t="shared" si="1"/>
        <v>13773582</v>
      </c>
      <c r="P76" s="37">
        <f t="shared" si="2"/>
        <v>6060752</v>
      </c>
      <c r="Q76"/>
      <c r="R76"/>
      <c r="S76"/>
      <c r="T76"/>
      <c r="U76"/>
      <c r="V76"/>
      <c r="W76"/>
      <c r="X76"/>
      <c r="Y76"/>
      <c r="Z76"/>
      <c r="AA76"/>
      <c r="AB76"/>
    </row>
    <row r="77" spans="1:28">
      <c r="A77" s="36"/>
      <c r="B77" s="38" t="s">
        <v>205</v>
      </c>
      <c r="C77" s="38"/>
      <c r="D77" s="38"/>
      <c r="E77" s="39">
        <f>SUM(E65:E76)</f>
        <v>134882122</v>
      </c>
      <c r="F77" s="39">
        <f t="shared" ref="F77:P77" si="7">SUM(F65:F76)</f>
        <v>59272453</v>
      </c>
      <c r="G77" s="39">
        <f t="shared" si="7"/>
        <v>358500</v>
      </c>
      <c r="H77" s="39">
        <f t="shared" si="7"/>
        <v>115555</v>
      </c>
      <c r="I77" s="39">
        <f t="shared" si="7"/>
        <v>168042542</v>
      </c>
      <c r="J77" s="39">
        <f t="shared" si="7"/>
        <v>121000000</v>
      </c>
      <c r="K77" s="39">
        <f t="shared" si="7"/>
        <v>12806000</v>
      </c>
      <c r="L77" s="39">
        <f t="shared" si="7"/>
        <v>1648783</v>
      </c>
      <c r="M77" s="39">
        <f t="shared" si="7"/>
        <v>13773582</v>
      </c>
      <c r="N77" s="39">
        <f t="shared" si="7"/>
        <v>6060752</v>
      </c>
      <c r="O77" s="39">
        <f t="shared" si="7"/>
        <v>329862746</v>
      </c>
      <c r="P77" s="39">
        <f t="shared" si="7"/>
        <v>188097543</v>
      </c>
      <c r="Q77"/>
      <c r="R77"/>
      <c r="S77"/>
      <c r="T77"/>
      <c r="U77"/>
      <c r="V77"/>
      <c r="W77"/>
      <c r="X77"/>
      <c r="Y77"/>
      <c r="Z77"/>
      <c r="AA77"/>
      <c r="AB77"/>
    </row>
    <row r="78" spans="1:28" s="27" customFormat="1">
      <c r="A78" s="21"/>
      <c r="B78" s="30"/>
      <c r="C78" s="31"/>
      <c r="D78" s="31"/>
      <c r="E78" s="32"/>
      <c r="F78" s="33"/>
      <c r="G78" s="32"/>
      <c r="H78" s="33"/>
      <c r="I78" s="32"/>
      <c r="J78" s="33"/>
      <c r="K78" s="32"/>
      <c r="L78" s="33"/>
      <c r="M78" s="32"/>
      <c r="N78" s="33"/>
      <c r="O78" s="34"/>
      <c r="P78" s="35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s="18" customFormat="1" ht="15" customHeight="1">
      <c r="A79" s="40"/>
      <c r="B79" s="40"/>
      <c r="C79" s="69" t="s">
        <v>283</v>
      </c>
      <c r="D79" s="69"/>
      <c r="E79" s="69" t="s">
        <v>284</v>
      </c>
      <c r="F79" s="69"/>
      <c r="G79" s="69" t="s">
        <v>285</v>
      </c>
      <c r="H79" s="69"/>
      <c r="I79" s="69" t="s">
        <v>286</v>
      </c>
      <c r="J79" s="69"/>
      <c r="K79" s="68" t="s">
        <v>287</v>
      </c>
      <c r="L79" s="68"/>
      <c r="M79" s="68" t="s">
        <v>288</v>
      </c>
      <c r="N79" s="68"/>
      <c r="O79" s="68" t="s">
        <v>289</v>
      </c>
      <c r="P79" s="68"/>
    </row>
    <row r="80" spans="1:28" s="18" customFormat="1" ht="15" customHeight="1">
      <c r="A80" s="40"/>
      <c r="B80" s="40"/>
      <c r="C80" s="69"/>
      <c r="D80" s="69"/>
      <c r="E80" s="19" t="s">
        <v>290</v>
      </c>
      <c r="F80" s="19" t="s">
        <v>291</v>
      </c>
      <c r="G80" s="19" t="s">
        <v>290</v>
      </c>
      <c r="H80" s="19" t="s">
        <v>291</v>
      </c>
      <c r="I80" s="19" t="s">
        <v>290</v>
      </c>
      <c r="J80" s="19" t="s">
        <v>291</v>
      </c>
      <c r="K80" s="19" t="s">
        <v>290</v>
      </c>
      <c r="L80" s="19" t="s">
        <v>291</v>
      </c>
      <c r="M80" s="19" t="s">
        <v>290</v>
      </c>
      <c r="N80" s="19" t="s">
        <v>291</v>
      </c>
      <c r="O80" s="19" t="s">
        <v>290</v>
      </c>
      <c r="P80" s="19" t="s">
        <v>291</v>
      </c>
    </row>
    <row r="81" spans="1:28">
      <c r="A81" s="36" t="s">
        <v>6</v>
      </c>
      <c r="B81" s="36" t="s">
        <v>87</v>
      </c>
      <c r="C81" s="36" t="s">
        <v>163</v>
      </c>
      <c r="D81" s="36" t="s">
        <v>182</v>
      </c>
      <c r="E81" s="37">
        <v>1650000</v>
      </c>
      <c r="F81" s="37">
        <v>687819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f t="shared" si="1"/>
        <v>1650000</v>
      </c>
      <c r="P81" s="37">
        <f t="shared" si="2"/>
        <v>687819</v>
      </c>
      <c r="Q81"/>
      <c r="R81"/>
      <c r="S81"/>
      <c r="T81"/>
      <c r="U81"/>
      <c r="V81"/>
      <c r="W81"/>
      <c r="X81"/>
      <c r="Y81"/>
      <c r="Z81"/>
      <c r="AA81"/>
      <c r="AB81"/>
    </row>
    <row r="82" spans="1:28">
      <c r="A82" s="36"/>
      <c r="B82" s="36"/>
      <c r="C82" s="36" t="s">
        <v>164</v>
      </c>
      <c r="D82" s="36" t="s">
        <v>183</v>
      </c>
      <c r="E82" s="37">
        <v>4654916</v>
      </c>
      <c r="F82" s="37">
        <v>5095832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f t="shared" si="1"/>
        <v>4654916</v>
      </c>
      <c r="P82" s="37">
        <f t="shared" si="2"/>
        <v>5095832</v>
      </c>
      <c r="Q82"/>
      <c r="R82"/>
      <c r="S82"/>
      <c r="T82"/>
      <c r="U82"/>
      <c r="V82"/>
      <c r="W82"/>
      <c r="X82"/>
      <c r="Y82"/>
      <c r="Z82"/>
      <c r="AA82"/>
      <c r="AB82"/>
    </row>
    <row r="83" spans="1:28">
      <c r="A83" s="36"/>
      <c r="B83" s="36"/>
      <c r="C83" s="36" t="s">
        <v>165</v>
      </c>
      <c r="D83" s="36" t="s">
        <v>184</v>
      </c>
      <c r="E83" s="37">
        <v>14830000</v>
      </c>
      <c r="F83" s="37">
        <v>10116442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f t="shared" si="1"/>
        <v>14830000</v>
      </c>
      <c r="P83" s="37">
        <f t="shared" si="2"/>
        <v>10116442</v>
      </c>
      <c r="Q83"/>
      <c r="R83"/>
      <c r="S83"/>
      <c r="T83"/>
      <c r="U83"/>
      <c r="V83"/>
      <c r="W83"/>
      <c r="X83"/>
      <c r="Y83"/>
      <c r="Z83"/>
      <c r="AA83"/>
      <c r="AB83"/>
    </row>
    <row r="84" spans="1:28">
      <c r="A84" s="36"/>
      <c r="B84" s="36"/>
      <c r="C84" s="36" t="s">
        <v>170</v>
      </c>
      <c r="D84" s="36" t="s">
        <v>189</v>
      </c>
      <c r="E84" s="37">
        <v>800000</v>
      </c>
      <c r="F84" s="37">
        <v>960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f t="shared" si="1"/>
        <v>800000</v>
      </c>
      <c r="P84" s="37">
        <f t="shared" si="2"/>
        <v>960</v>
      </c>
      <c r="Q84"/>
      <c r="R84"/>
      <c r="S84"/>
      <c r="T84"/>
      <c r="U84"/>
      <c r="V84"/>
      <c r="W84"/>
      <c r="X84"/>
      <c r="Y84"/>
      <c r="Z84"/>
      <c r="AA84"/>
      <c r="AB84"/>
    </row>
    <row r="85" spans="1:28">
      <c r="A85" s="36"/>
      <c r="B85" s="36"/>
      <c r="C85" s="36" t="s">
        <v>166</v>
      </c>
      <c r="D85" s="36" t="s">
        <v>185</v>
      </c>
      <c r="E85" s="37">
        <v>800000</v>
      </c>
      <c r="F85" s="37">
        <v>366462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f t="shared" si="1"/>
        <v>800000</v>
      </c>
      <c r="P85" s="37">
        <f t="shared" si="2"/>
        <v>366462</v>
      </c>
      <c r="Q85"/>
      <c r="R85"/>
      <c r="S85"/>
      <c r="T85"/>
      <c r="U85"/>
      <c r="V85"/>
      <c r="W85"/>
      <c r="X85"/>
      <c r="Y85"/>
      <c r="Z85"/>
      <c r="AA85"/>
      <c r="AB85"/>
    </row>
    <row r="86" spans="1:28">
      <c r="A86" s="36"/>
      <c r="B86" s="36"/>
      <c r="C86" s="36" t="s">
        <v>167</v>
      </c>
      <c r="D86" s="36" t="s">
        <v>186</v>
      </c>
      <c r="E86" s="37">
        <v>300000</v>
      </c>
      <c r="F86" s="37">
        <v>251643</v>
      </c>
      <c r="G86" s="37">
        <v>2298000</v>
      </c>
      <c r="H86" s="37">
        <v>20500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f t="shared" ref="O86:O164" si="8">E86+G86+I86+K86+M86</f>
        <v>2598000</v>
      </c>
      <c r="P86" s="37">
        <f t="shared" ref="P86:P164" si="9">F86+H86+J86+L86+N86</f>
        <v>272143</v>
      </c>
      <c r="Q86"/>
      <c r="R86"/>
      <c r="S86"/>
      <c r="T86"/>
      <c r="U86"/>
      <c r="V86"/>
      <c r="W86"/>
      <c r="X86"/>
      <c r="Y86"/>
      <c r="Z86"/>
      <c r="AA86"/>
      <c r="AB86"/>
    </row>
    <row r="87" spans="1:28">
      <c r="A87" s="36"/>
      <c r="B87" s="36"/>
      <c r="C87" s="36" t="s">
        <v>171</v>
      </c>
      <c r="D87" s="36" t="s">
        <v>190</v>
      </c>
      <c r="E87" s="37">
        <v>10000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f t="shared" si="8"/>
        <v>10000</v>
      </c>
      <c r="P87" s="37">
        <f t="shared" si="9"/>
        <v>0</v>
      </c>
      <c r="Q87"/>
      <c r="R87"/>
      <c r="S87"/>
      <c r="T87"/>
      <c r="U87"/>
      <c r="V87"/>
      <c r="W87"/>
      <c r="X87"/>
      <c r="Y87"/>
      <c r="Z87"/>
      <c r="AA87"/>
      <c r="AB87"/>
    </row>
    <row r="88" spans="1:28">
      <c r="A88" s="36"/>
      <c r="B88" s="36"/>
      <c r="C88" s="36" t="s">
        <v>168</v>
      </c>
      <c r="D88" s="36" t="s">
        <v>187</v>
      </c>
      <c r="E88" s="37">
        <v>560000</v>
      </c>
      <c r="F88" s="37">
        <v>17255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f t="shared" si="8"/>
        <v>560000</v>
      </c>
      <c r="P88" s="37">
        <f t="shared" si="9"/>
        <v>17255</v>
      </c>
      <c r="Q88"/>
      <c r="R88"/>
      <c r="S88"/>
      <c r="T88"/>
      <c r="U88"/>
      <c r="V88"/>
      <c r="W88"/>
      <c r="X88"/>
      <c r="Y88"/>
      <c r="Z88"/>
      <c r="AA88"/>
      <c r="AB88"/>
    </row>
    <row r="89" spans="1:28">
      <c r="A89" s="36"/>
      <c r="B89" s="36"/>
      <c r="C89" s="36" t="s">
        <v>173</v>
      </c>
      <c r="D89" s="36" t="s">
        <v>192</v>
      </c>
      <c r="E89" s="37">
        <v>5000000</v>
      </c>
      <c r="F89" s="37">
        <v>579936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f t="shared" si="8"/>
        <v>5000000</v>
      </c>
      <c r="P89" s="37">
        <f t="shared" si="9"/>
        <v>579936</v>
      </c>
      <c r="Q89"/>
      <c r="R89"/>
      <c r="S89"/>
      <c r="T89"/>
      <c r="U89"/>
      <c r="V89"/>
      <c r="W89"/>
      <c r="X89"/>
      <c r="Y89"/>
      <c r="Z89"/>
      <c r="AA89"/>
      <c r="AB89"/>
    </row>
    <row r="90" spans="1:28">
      <c r="A90" s="36"/>
      <c r="B90" s="36"/>
      <c r="C90" s="36" t="s">
        <v>169</v>
      </c>
      <c r="D90" s="36" t="s">
        <v>188</v>
      </c>
      <c r="E90" s="37">
        <v>43760399</v>
      </c>
      <c r="F90" s="37">
        <v>15831711</v>
      </c>
      <c r="G90" s="37">
        <v>0</v>
      </c>
      <c r="H90" s="37">
        <v>14153</v>
      </c>
      <c r="I90" s="37">
        <v>77205768</v>
      </c>
      <c r="J90" s="37">
        <v>56244146</v>
      </c>
      <c r="K90" s="37">
        <v>0</v>
      </c>
      <c r="L90" s="37">
        <v>0</v>
      </c>
      <c r="M90" s="37">
        <v>0</v>
      </c>
      <c r="N90" s="37">
        <v>0</v>
      </c>
      <c r="O90" s="37">
        <f t="shared" si="8"/>
        <v>120966167</v>
      </c>
      <c r="P90" s="37">
        <f t="shared" si="9"/>
        <v>72090010</v>
      </c>
      <c r="Q90"/>
      <c r="R90"/>
      <c r="S90"/>
      <c r="T90"/>
      <c r="U90"/>
      <c r="V90"/>
      <c r="W90"/>
      <c r="X90"/>
      <c r="Y90"/>
      <c r="Z90"/>
      <c r="AA90"/>
      <c r="AB90"/>
    </row>
    <row r="91" spans="1:28">
      <c r="A91" s="36"/>
      <c r="B91" s="38" t="s">
        <v>206</v>
      </c>
      <c r="C91" s="38"/>
      <c r="D91" s="38"/>
      <c r="E91" s="39">
        <f>SUM(E81:E90)</f>
        <v>72365315</v>
      </c>
      <c r="F91" s="39">
        <f t="shared" ref="F91:P91" si="10">SUM(F81:F90)</f>
        <v>32948060</v>
      </c>
      <c r="G91" s="39">
        <f t="shared" si="10"/>
        <v>2298000</v>
      </c>
      <c r="H91" s="39">
        <f t="shared" si="10"/>
        <v>34653</v>
      </c>
      <c r="I91" s="39">
        <f t="shared" si="10"/>
        <v>77205768</v>
      </c>
      <c r="J91" s="39">
        <f t="shared" si="10"/>
        <v>56244146</v>
      </c>
      <c r="K91" s="39">
        <f t="shared" si="10"/>
        <v>0</v>
      </c>
      <c r="L91" s="39">
        <f t="shared" si="10"/>
        <v>0</v>
      </c>
      <c r="M91" s="39">
        <f t="shared" si="10"/>
        <v>0</v>
      </c>
      <c r="N91" s="39">
        <f t="shared" si="10"/>
        <v>0</v>
      </c>
      <c r="O91" s="39">
        <f t="shared" si="10"/>
        <v>151869083</v>
      </c>
      <c r="P91" s="39">
        <f t="shared" si="10"/>
        <v>89226859</v>
      </c>
      <c r="Q91"/>
      <c r="R91"/>
      <c r="S91"/>
      <c r="T91"/>
      <c r="U91"/>
      <c r="V91"/>
      <c r="W91"/>
      <c r="X91"/>
      <c r="Y91"/>
      <c r="Z91"/>
      <c r="AA91"/>
      <c r="AB91"/>
    </row>
    <row r="92" spans="1:28" s="27" customFormat="1" ht="14.25" customHeight="1">
      <c r="A92" s="21"/>
      <c r="B92" s="30"/>
      <c r="C92" s="31"/>
      <c r="D92" s="31"/>
      <c r="E92" s="32"/>
      <c r="F92" s="33"/>
      <c r="G92" s="32"/>
      <c r="H92" s="33"/>
      <c r="I92" s="32"/>
      <c r="J92" s="33"/>
      <c r="K92" s="32"/>
      <c r="L92" s="33"/>
      <c r="M92" s="32"/>
      <c r="N92" s="33"/>
      <c r="O92" s="34"/>
      <c r="P92" s="35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s="18" customFormat="1" ht="15" customHeight="1">
      <c r="A93" s="40"/>
      <c r="B93" s="40"/>
      <c r="C93" s="69" t="s">
        <v>283</v>
      </c>
      <c r="D93" s="69"/>
      <c r="E93" s="69" t="s">
        <v>284</v>
      </c>
      <c r="F93" s="69"/>
      <c r="G93" s="69" t="s">
        <v>285</v>
      </c>
      <c r="H93" s="69"/>
      <c r="I93" s="69" t="s">
        <v>286</v>
      </c>
      <c r="J93" s="69"/>
      <c r="K93" s="68" t="s">
        <v>287</v>
      </c>
      <c r="L93" s="68"/>
      <c r="M93" s="68" t="s">
        <v>288</v>
      </c>
      <c r="N93" s="68"/>
      <c r="O93" s="68" t="s">
        <v>289</v>
      </c>
      <c r="P93" s="68"/>
    </row>
    <row r="94" spans="1:28" s="18" customFormat="1" ht="15" customHeight="1">
      <c r="A94" s="40"/>
      <c r="B94" s="40"/>
      <c r="C94" s="69"/>
      <c r="D94" s="69"/>
      <c r="E94" s="19" t="s">
        <v>290</v>
      </c>
      <c r="F94" s="19" t="s">
        <v>291</v>
      </c>
      <c r="G94" s="19" t="s">
        <v>290</v>
      </c>
      <c r="H94" s="19" t="s">
        <v>291</v>
      </c>
      <c r="I94" s="19" t="s">
        <v>290</v>
      </c>
      <c r="J94" s="19" t="s">
        <v>291</v>
      </c>
      <c r="K94" s="19" t="s">
        <v>290</v>
      </c>
      <c r="L94" s="19" t="s">
        <v>291</v>
      </c>
      <c r="M94" s="19" t="s">
        <v>290</v>
      </c>
      <c r="N94" s="19" t="s">
        <v>291</v>
      </c>
      <c r="O94" s="19" t="s">
        <v>290</v>
      </c>
      <c r="P94" s="19" t="s">
        <v>291</v>
      </c>
    </row>
    <row r="95" spans="1:28">
      <c r="A95" s="36" t="s">
        <v>7</v>
      </c>
      <c r="B95" s="36" t="s">
        <v>88</v>
      </c>
      <c r="C95" s="36" t="s">
        <v>163</v>
      </c>
      <c r="D95" s="36" t="s">
        <v>182</v>
      </c>
      <c r="E95" s="37">
        <v>1470000</v>
      </c>
      <c r="F95" s="37">
        <v>918577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f t="shared" si="8"/>
        <v>1470000</v>
      </c>
      <c r="P95" s="37">
        <f t="shared" si="9"/>
        <v>918577</v>
      </c>
      <c r="Q95"/>
      <c r="R95"/>
      <c r="S95"/>
      <c r="T95"/>
      <c r="U95"/>
      <c r="V95"/>
      <c r="W95"/>
      <c r="X95"/>
      <c r="Y95"/>
      <c r="Z95"/>
      <c r="AA95"/>
      <c r="AB95"/>
    </row>
    <row r="96" spans="1:28">
      <c r="A96" s="36"/>
      <c r="B96" s="36"/>
      <c r="C96" s="36" t="s">
        <v>164</v>
      </c>
      <c r="D96" s="36" t="s">
        <v>183</v>
      </c>
      <c r="E96" s="37">
        <v>14269207</v>
      </c>
      <c r="F96" s="37">
        <v>7642000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f t="shared" si="8"/>
        <v>14269207</v>
      </c>
      <c r="P96" s="37">
        <f t="shared" si="9"/>
        <v>7642000</v>
      </c>
      <c r="Q96"/>
      <c r="R96"/>
      <c r="S96"/>
      <c r="T96"/>
      <c r="U96"/>
      <c r="V96"/>
      <c r="W96"/>
      <c r="X96"/>
      <c r="Y96"/>
      <c r="Z96"/>
      <c r="AA96"/>
      <c r="AB96"/>
    </row>
    <row r="97" spans="1:28">
      <c r="A97" s="36"/>
      <c r="B97" s="36"/>
      <c r="C97" s="36" t="s">
        <v>165</v>
      </c>
      <c r="D97" s="36" t="s">
        <v>184</v>
      </c>
      <c r="E97" s="37">
        <v>18133022</v>
      </c>
      <c r="F97" s="37">
        <v>9036750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f t="shared" si="8"/>
        <v>18133022</v>
      </c>
      <c r="P97" s="37">
        <f t="shared" si="9"/>
        <v>9036750</v>
      </c>
      <c r="Q97"/>
      <c r="R97"/>
      <c r="S97"/>
      <c r="T97"/>
      <c r="U97"/>
      <c r="V97"/>
      <c r="W97"/>
      <c r="X97"/>
      <c r="Y97"/>
      <c r="Z97"/>
      <c r="AA97"/>
      <c r="AB97"/>
    </row>
    <row r="98" spans="1:28">
      <c r="A98" s="36"/>
      <c r="B98" s="36"/>
      <c r="C98" s="36" t="s">
        <v>170</v>
      </c>
      <c r="D98" s="36" t="s">
        <v>189</v>
      </c>
      <c r="E98" s="37">
        <v>40000</v>
      </c>
      <c r="F98" s="37">
        <v>20705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f t="shared" si="8"/>
        <v>40000</v>
      </c>
      <c r="P98" s="37">
        <f t="shared" si="9"/>
        <v>20705</v>
      </c>
      <c r="Q98"/>
      <c r="R98"/>
      <c r="S98"/>
      <c r="T98"/>
      <c r="U98"/>
      <c r="V98"/>
      <c r="W98"/>
      <c r="X98"/>
      <c r="Y98"/>
      <c r="Z98"/>
      <c r="AA98"/>
      <c r="AB98"/>
    </row>
    <row r="99" spans="1:28">
      <c r="A99" s="36"/>
      <c r="B99" s="36"/>
      <c r="C99" s="36" t="s">
        <v>166</v>
      </c>
      <c r="D99" s="36" t="s">
        <v>185</v>
      </c>
      <c r="E99" s="37">
        <v>650000</v>
      </c>
      <c r="F99" s="37">
        <v>395517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f t="shared" si="8"/>
        <v>650000</v>
      </c>
      <c r="P99" s="37">
        <f t="shared" si="9"/>
        <v>395517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28">
      <c r="A100" s="36"/>
      <c r="B100" s="36"/>
      <c r="C100" s="36" t="s">
        <v>167</v>
      </c>
      <c r="D100" s="36" t="s">
        <v>186</v>
      </c>
      <c r="E100" s="37">
        <v>0</v>
      </c>
      <c r="F100" s="37">
        <v>0</v>
      </c>
      <c r="G100" s="37">
        <v>1500000</v>
      </c>
      <c r="H100" s="37">
        <v>207746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f t="shared" si="8"/>
        <v>1500000</v>
      </c>
      <c r="P100" s="37">
        <f t="shared" si="9"/>
        <v>207746</v>
      </c>
      <c r="Q100"/>
      <c r="R100"/>
      <c r="S100"/>
      <c r="T100"/>
      <c r="U100"/>
      <c r="V100"/>
      <c r="W100"/>
      <c r="X100"/>
      <c r="Y100"/>
      <c r="Z100"/>
      <c r="AA100"/>
      <c r="AB100"/>
    </row>
    <row r="101" spans="1:28">
      <c r="A101" s="36"/>
      <c r="B101" s="36"/>
      <c r="C101" s="36" t="s">
        <v>171</v>
      </c>
      <c r="D101" s="36" t="s">
        <v>190</v>
      </c>
      <c r="E101" s="37">
        <v>40000</v>
      </c>
      <c r="F101" s="37">
        <v>24300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f t="shared" si="8"/>
        <v>40000</v>
      </c>
      <c r="P101" s="37">
        <f t="shared" si="9"/>
        <v>24300</v>
      </c>
      <c r="Q101"/>
      <c r="R101"/>
      <c r="S101"/>
      <c r="T101"/>
      <c r="U101"/>
      <c r="V101"/>
      <c r="W101"/>
      <c r="X101"/>
      <c r="Y101"/>
      <c r="Z101"/>
      <c r="AA101"/>
      <c r="AB101"/>
    </row>
    <row r="102" spans="1:28">
      <c r="A102" s="36"/>
      <c r="B102" s="36"/>
      <c r="C102" s="36" t="s">
        <v>168</v>
      </c>
      <c r="D102" s="36" t="s">
        <v>187</v>
      </c>
      <c r="E102" s="37">
        <v>790000</v>
      </c>
      <c r="F102" s="37">
        <v>474081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f t="shared" si="8"/>
        <v>790000</v>
      </c>
      <c r="P102" s="37">
        <f t="shared" si="9"/>
        <v>474081</v>
      </c>
      <c r="Q102"/>
      <c r="R102"/>
      <c r="S102"/>
      <c r="T102"/>
      <c r="U102"/>
      <c r="V102"/>
      <c r="W102"/>
      <c r="X102"/>
      <c r="Y102"/>
      <c r="Z102"/>
      <c r="AA102"/>
      <c r="AB102"/>
    </row>
    <row r="103" spans="1:28">
      <c r="A103" s="36"/>
      <c r="B103" s="36"/>
      <c r="C103" s="36" t="s">
        <v>173</v>
      </c>
      <c r="D103" s="36" t="s">
        <v>192</v>
      </c>
      <c r="E103" s="37">
        <v>9473724</v>
      </c>
      <c r="F103" s="37">
        <v>9261882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f t="shared" si="8"/>
        <v>9473724</v>
      </c>
      <c r="P103" s="37">
        <f t="shared" si="9"/>
        <v>9261882</v>
      </c>
      <c r="Q103"/>
      <c r="R103"/>
      <c r="S103"/>
      <c r="T103"/>
      <c r="U103"/>
      <c r="V103"/>
      <c r="W103"/>
      <c r="X103"/>
      <c r="Y103"/>
      <c r="Z103"/>
      <c r="AA103"/>
      <c r="AB103"/>
    </row>
    <row r="104" spans="1:28">
      <c r="A104" s="36"/>
      <c r="B104" s="36"/>
      <c r="C104" s="36" t="s">
        <v>169</v>
      </c>
      <c r="D104" s="36" t="s">
        <v>188</v>
      </c>
      <c r="E104" s="37">
        <v>36398213</v>
      </c>
      <c r="F104" s="37">
        <v>20792714</v>
      </c>
      <c r="G104" s="37">
        <v>0</v>
      </c>
      <c r="H104" s="37">
        <v>0</v>
      </c>
      <c r="I104" s="37">
        <v>92881213</v>
      </c>
      <c r="J104" s="37">
        <v>68720868</v>
      </c>
      <c r="K104" s="37">
        <v>0</v>
      </c>
      <c r="L104" s="37">
        <v>0</v>
      </c>
      <c r="M104" s="37">
        <v>0</v>
      </c>
      <c r="N104" s="37">
        <v>0</v>
      </c>
      <c r="O104" s="37">
        <f t="shared" si="8"/>
        <v>129279426</v>
      </c>
      <c r="P104" s="37">
        <f t="shared" si="9"/>
        <v>89513582</v>
      </c>
      <c r="Q104"/>
      <c r="R104"/>
      <c r="S104"/>
      <c r="T104"/>
      <c r="U104"/>
      <c r="V104"/>
      <c r="W104"/>
      <c r="X104"/>
      <c r="Y104"/>
      <c r="Z104"/>
      <c r="AA104"/>
      <c r="AB104"/>
    </row>
    <row r="105" spans="1:28">
      <c r="A105" s="36"/>
      <c r="B105" s="36"/>
      <c r="C105" s="36" t="s">
        <v>174</v>
      </c>
      <c r="D105" s="36" t="s">
        <v>193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957160</v>
      </c>
      <c r="L105" s="37">
        <v>811560</v>
      </c>
      <c r="M105" s="37">
        <v>0</v>
      </c>
      <c r="N105" s="37">
        <v>0</v>
      </c>
      <c r="O105" s="37">
        <f t="shared" si="8"/>
        <v>957160</v>
      </c>
      <c r="P105" s="37">
        <f t="shared" si="9"/>
        <v>811560</v>
      </c>
      <c r="Q105"/>
      <c r="R105"/>
      <c r="S105"/>
      <c r="T105"/>
      <c r="U105"/>
      <c r="V105"/>
      <c r="W105"/>
      <c r="X105"/>
      <c r="Y105"/>
      <c r="Z105"/>
      <c r="AA105"/>
      <c r="AB105"/>
    </row>
    <row r="106" spans="1:28">
      <c r="A106" s="36"/>
      <c r="B106" s="36"/>
      <c r="C106" s="36" t="s">
        <v>177</v>
      </c>
      <c r="D106" s="36" t="s">
        <v>196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5650127</v>
      </c>
      <c r="N106" s="37">
        <v>508185</v>
      </c>
      <c r="O106" s="37">
        <f t="shared" si="8"/>
        <v>5650127</v>
      </c>
      <c r="P106" s="37">
        <f t="shared" si="9"/>
        <v>508185</v>
      </c>
      <c r="Q106"/>
      <c r="R106"/>
      <c r="S106"/>
      <c r="T106"/>
      <c r="U106"/>
      <c r="V106"/>
      <c r="W106"/>
      <c r="X106"/>
      <c r="Y106"/>
      <c r="Z106"/>
      <c r="AA106"/>
      <c r="AB106"/>
    </row>
    <row r="107" spans="1:28">
      <c r="A107" s="36"/>
      <c r="B107" s="38" t="s">
        <v>207</v>
      </c>
      <c r="C107" s="38"/>
      <c r="D107" s="38"/>
      <c r="E107" s="39">
        <f>SUM(E95:E106)</f>
        <v>81264166</v>
      </c>
      <c r="F107" s="39">
        <f t="shared" ref="F107:P107" si="11">SUM(F95:F106)</f>
        <v>48566526</v>
      </c>
      <c r="G107" s="39">
        <f t="shared" si="11"/>
        <v>1500000</v>
      </c>
      <c r="H107" s="39">
        <f t="shared" si="11"/>
        <v>207746</v>
      </c>
      <c r="I107" s="39">
        <f t="shared" si="11"/>
        <v>92881213</v>
      </c>
      <c r="J107" s="39">
        <f t="shared" si="11"/>
        <v>68720868</v>
      </c>
      <c r="K107" s="39">
        <f t="shared" si="11"/>
        <v>957160</v>
      </c>
      <c r="L107" s="39">
        <f t="shared" si="11"/>
        <v>811560</v>
      </c>
      <c r="M107" s="39">
        <f t="shared" si="11"/>
        <v>5650127</v>
      </c>
      <c r="N107" s="39">
        <f t="shared" si="11"/>
        <v>508185</v>
      </c>
      <c r="O107" s="39">
        <f t="shared" si="11"/>
        <v>182252666</v>
      </c>
      <c r="P107" s="39">
        <f t="shared" si="11"/>
        <v>118814885</v>
      </c>
      <c r="Q107"/>
      <c r="R107"/>
      <c r="S107"/>
      <c r="T107"/>
      <c r="U107"/>
      <c r="V107"/>
      <c r="W107"/>
      <c r="X107"/>
      <c r="Y107"/>
      <c r="Z107"/>
      <c r="AA107"/>
      <c r="AB107"/>
    </row>
    <row r="108" spans="1:28" s="27" customFormat="1">
      <c r="A108" s="21"/>
      <c r="B108" s="30"/>
      <c r="C108" s="31"/>
      <c r="D108" s="31"/>
      <c r="E108" s="32"/>
      <c r="F108" s="33"/>
      <c r="G108" s="32"/>
      <c r="H108" s="33"/>
      <c r="I108" s="32"/>
      <c r="J108" s="33"/>
      <c r="K108" s="32"/>
      <c r="L108" s="33"/>
      <c r="M108" s="32"/>
      <c r="N108" s="33"/>
      <c r="O108" s="34"/>
      <c r="P108" s="35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s="18" customFormat="1" ht="15" customHeight="1">
      <c r="A109" s="13"/>
      <c r="B109" s="40"/>
      <c r="C109" s="69" t="s">
        <v>283</v>
      </c>
      <c r="D109" s="69"/>
      <c r="E109" s="69" t="s">
        <v>284</v>
      </c>
      <c r="F109" s="69"/>
      <c r="G109" s="69" t="s">
        <v>285</v>
      </c>
      <c r="H109" s="69"/>
      <c r="I109" s="69" t="s">
        <v>286</v>
      </c>
      <c r="J109" s="69"/>
      <c r="K109" s="68" t="s">
        <v>287</v>
      </c>
      <c r="L109" s="68"/>
      <c r="M109" s="68" t="s">
        <v>288</v>
      </c>
      <c r="N109" s="68"/>
      <c r="O109" s="68" t="s">
        <v>289</v>
      </c>
      <c r="P109" s="68"/>
    </row>
    <row r="110" spans="1:28" s="18" customFormat="1" ht="15" customHeight="1">
      <c r="A110" s="13"/>
      <c r="B110" s="40"/>
      <c r="C110" s="69"/>
      <c r="D110" s="69"/>
      <c r="E110" s="19" t="s">
        <v>290</v>
      </c>
      <c r="F110" s="19" t="s">
        <v>291</v>
      </c>
      <c r="G110" s="19" t="s">
        <v>290</v>
      </c>
      <c r="H110" s="19" t="s">
        <v>291</v>
      </c>
      <c r="I110" s="19" t="s">
        <v>290</v>
      </c>
      <c r="J110" s="19" t="s">
        <v>291</v>
      </c>
      <c r="K110" s="19" t="s">
        <v>290</v>
      </c>
      <c r="L110" s="19" t="s">
        <v>291</v>
      </c>
      <c r="M110" s="19" t="s">
        <v>290</v>
      </c>
      <c r="N110" s="19" t="s">
        <v>291</v>
      </c>
      <c r="O110" s="19" t="s">
        <v>290</v>
      </c>
      <c r="P110" s="19" t="s">
        <v>291</v>
      </c>
    </row>
    <row r="111" spans="1:28">
      <c r="A111" s="1" t="s">
        <v>8</v>
      </c>
      <c r="B111" s="36" t="s">
        <v>89</v>
      </c>
      <c r="C111" s="36" t="s">
        <v>163</v>
      </c>
      <c r="D111" s="36" t="s">
        <v>182</v>
      </c>
      <c r="E111" s="37">
        <v>1780000</v>
      </c>
      <c r="F111" s="37">
        <v>1382485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f t="shared" si="8"/>
        <v>1780000</v>
      </c>
      <c r="P111" s="37">
        <f t="shared" si="9"/>
        <v>1382485</v>
      </c>
      <c r="Q111"/>
      <c r="R111"/>
      <c r="S111"/>
      <c r="T111"/>
      <c r="U111"/>
      <c r="V111"/>
      <c r="W111"/>
      <c r="X111"/>
      <c r="Y111"/>
      <c r="Z111"/>
      <c r="AA111"/>
      <c r="AB111"/>
    </row>
    <row r="112" spans="1:28">
      <c r="A112" s="4"/>
      <c r="B112" s="36"/>
      <c r="C112" s="36" t="s">
        <v>164</v>
      </c>
      <c r="D112" s="36" t="s">
        <v>183</v>
      </c>
      <c r="E112" s="37">
        <v>8450000</v>
      </c>
      <c r="F112" s="37">
        <v>6652861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f t="shared" si="8"/>
        <v>8450000</v>
      </c>
      <c r="P112" s="37">
        <f t="shared" si="9"/>
        <v>6652861</v>
      </c>
      <c r="Q112"/>
      <c r="R112"/>
      <c r="S112"/>
      <c r="T112"/>
      <c r="U112"/>
      <c r="V112"/>
      <c r="W112"/>
      <c r="X112"/>
      <c r="Y112"/>
      <c r="Z112"/>
      <c r="AA112"/>
      <c r="AB112"/>
    </row>
    <row r="113" spans="1:28">
      <c r="A113" s="4"/>
      <c r="B113" s="36"/>
      <c r="C113" s="36" t="s">
        <v>165</v>
      </c>
      <c r="D113" s="36" t="s">
        <v>184</v>
      </c>
      <c r="E113" s="37">
        <v>12250000</v>
      </c>
      <c r="F113" s="37">
        <v>8675131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f t="shared" si="8"/>
        <v>12250000</v>
      </c>
      <c r="P113" s="37">
        <f t="shared" si="9"/>
        <v>8675131</v>
      </c>
      <c r="Q113"/>
      <c r="R113"/>
      <c r="S113"/>
      <c r="T113"/>
      <c r="U113"/>
      <c r="V113"/>
      <c r="W113"/>
      <c r="X113"/>
      <c r="Y113"/>
      <c r="Z113"/>
      <c r="AA113"/>
      <c r="AB113"/>
    </row>
    <row r="114" spans="1:28">
      <c r="A114" s="4"/>
      <c r="B114" s="36"/>
      <c r="C114" s="36" t="s">
        <v>170</v>
      </c>
      <c r="D114" s="36" t="s">
        <v>189</v>
      </c>
      <c r="E114" s="37">
        <v>1291000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f t="shared" si="8"/>
        <v>1291000</v>
      </c>
      <c r="P114" s="37">
        <f t="shared" si="9"/>
        <v>0</v>
      </c>
      <c r="Q114"/>
      <c r="R114"/>
      <c r="S114"/>
      <c r="T114"/>
      <c r="U114"/>
      <c r="V114"/>
      <c r="W114"/>
      <c r="X114"/>
      <c r="Y114"/>
      <c r="Z114"/>
      <c r="AA114"/>
      <c r="AB114"/>
    </row>
    <row r="115" spans="1:28">
      <c r="A115" s="4"/>
      <c r="B115" s="36"/>
      <c r="C115" s="36" t="s">
        <v>166</v>
      </c>
      <c r="D115" s="36" t="s">
        <v>185</v>
      </c>
      <c r="E115" s="37">
        <v>300000</v>
      </c>
      <c r="F115" s="37">
        <v>189795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f t="shared" si="8"/>
        <v>300000</v>
      </c>
      <c r="P115" s="37">
        <f t="shared" si="9"/>
        <v>189795</v>
      </c>
      <c r="Q115"/>
      <c r="R115"/>
      <c r="S115"/>
      <c r="T115"/>
      <c r="U115"/>
      <c r="V115"/>
      <c r="W115"/>
      <c r="X115"/>
      <c r="Y115"/>
      <c r="Z115"/>
      <c r="AA115"/>
      <c r="AB115"/>
    </row>
    <row r="116" spans="1:28">
      <c r="A116" s="4"/>
      <c r="B116" s="36"/>
      <c r="C116" s="36" t="s">
        <v>167</v>
      </c>
      <c r="D116" s="36" t="s">
        <v>186</v>
      </c>
      <c r="E116" s="37">
        <v>400000</v>
      </c>
      <c r="F116" s="37">
        <v>267925</v>
      </c>
      <c r="G116" s="37">
        <v>7550000</v>
      </c>
      <c r="H116" s="37">
        <v>3073667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f t="shared" si="8"/>
        <v>7950000</v>
      </c>
      <c r="P116" s="37">
        <f t="shared" si="9"/>
        <v>3341592</v>
      </c>
      <c r="Q116"/>
      <c r="R116"/>
      <c r="S116"/>
      <c r="T116"/>
      <c r="U116"/>
      <c r="V116"/>
      <c r="W116"/>
      <c r="X116"/>
      <c r="Y116"/>
      <c r="Z116"/>
      <c r="AA116"/>
      <c r="AB116"/>
    </row>
    <row r="117" spans="1:28">
      <c r="A117" s="4"/>
      <c r="B117" s="36"/>
      <c r="C117" s="36" t="s">
        <v>168</v>
      </c>
      <c r="D117" s="36" t="s">
        <v>187</v>
      </c>
      <c r="E117" s="37">
        <v>850000</v>
      </c>
      <c r="F117" s="37">
        <v>1057145</v>
      </c>
      <c r="G117" s="37">
        <v>590000</v>
      </c>
      <c r="H117" s="37">
        <v>14100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f t="shared" si="8"/>
        <v>1440000</v>
      </c>
      <c r="P117" s="37">
        <f t="shared" si="9"/>
        <v>1071245</v>
      </c>
      <c r="Q117"/>
      <c r="R117"/>
      <c r="S117"/>
      <c r="T117"/>
      <c r="U117"/>
      <c r="V117"/>
      <c r="W117"/>
      <c r="X117"/>
      <c r="Y117"/>
      <c r="Z117"/>
      <c r="AA117"/>
      <c r="AB117"/>
    </row>
    <row r="118" spans="1:28">
      <c r="A118" s="4"/>
      <c r="B118" s="36"/>
      <c r="C118" s="36" t="s">
        <v>172</v>
      </c>
      <c r="D118" s="36" t="s">
        <v>191</v>
      </c>
      <c r="E118" s="37">
        <v>18450000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f t="shared" si="8"/>
        <v>18450000</v>
      </c>
      <c r="P118" s="37">
        <f t="shared" si="9"/>
        <v>0</v>
      </c>
      <c r="Q118"/>
      <c r="R118"/>
      <c r="S118"/>
      <c r="T118"/>
      <c r="U118"/>
      <c r="V118"/>
      <c r="W118"/>
      <c r="X118"/>
      <c r="Y118"/>
      <c r="Z118"/>
      <c r="AA118"/>
      <c r="AB118"/>
    </row>
    <row r="119" spans="1:28">
      <c r="A119" s="4"/>
      <c r="B119" s="36"/>
      <c r="C119" s="36" t="s">
        <v>173</v>
      </c>
      <c r="D119" s="36" t="s">
        <v>192</v>
      </c>
      <c r="E119" s="37">
        <v>13207000</v>
      </c>
      <c r="F119" s="37">
        <v>9754798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f t="shared" si="8"/>
        <v>13207000</v>
      </c>
      <c r="P119" s="37">
        <f t="shared" si="9"/>
        <v>9754798</v>
      </c>
      <c r="Q119"/>
      <c r="R119"/>
      <c r="S119"/>
      <c r="T119"/>
      <c r="U119"/>
      <c r="V119"/>
      <c r="W119"/>
      <c r="X119"/>
      <c r="Y119"/>
      <c r="Z119"/>
      <c r="AA119"/>
      <c r="AB119"/>
    </row>
    <row r="120" spans="1:28">
      <c r="A120" s="4"/>
      <c r="B120" s="36"/>
      <c r="C120" s="36" t="s">
        <v>169</v>
      </c>
      <c r="D120" s="36" t="s">
        <v>188</v>
      </c>
      <c r="E120" s="37">
        <v>60356000</v>
      </c>
      <c r="F120" s="37">
        <v>52295565</v>
      </c>
      <c r="G120" s="37">
        <v>0</v>
      </c>
      <c r="H120" s="37">
        <v>70527</v>
      </c>
      <c r="I120" s="37">
        <v>139773000</v>
      </c>
      <c r="J120" s="37">
        <v>93849637</v>
      </c>
      <c r="K120" s="37">
        <v>0</v>
      </c>
      <c r="L120" s="37">
        <v>0</v>
      </c>
      <c r="M120" s="37">
        <v>0</v>
      </c>
      <c r="N120" s="37">
        <v>0</v>
      </c>
      <c r="O120" s="37">
        <f t="shared" si="8"/>
        <v>200129000</v>
      </c>
      <c r="P120" s="37">
        <f t="shared" si="9"/>
        <v>146215729</v>
      </c>
      <c r="Q120"/>
      <c r="R120"/>
      <c r="S120"/>
      <c r="T120"/>
      <c r="U120"/>
      <c r="V120"/>
      <c r="W120"/>
      <c r="X120"/>
      <c r="Y120"/>
      <c r="Z120"/>
      <c r="AA120"/>
      <c r="AB120"/>
    </row>
    <row r="121" spans="1:28">
      <c r="A121" s="4"/>
      <c r="B121" s="36"/>
      <c r="C121" s="36" t="s">
        <v>174</v>
      </c>
      <c r="D121" s="36" t="s">
        <v>193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23049000</v>
      </c>
      <c r="L121" s="37">
        <v>11303825</v>
      </c>
      <c r="M121" s="37">
        <v>0</v>
      </c>
      <c r="N121" s="37">
        <v>0</v>
      </c>
      <c r="O121" s="37">
        <f t="shared" si="8"/>
        <v>23049000</v>
      </c>
      <c r="P121" s="37">
        <f t="shared" si="9"/>
        <v>11303825</v>
      </c>
      <c r="Q121"/>
      <c r="R121"/>
      <c r="S121"/>
      <c r="T121"/>
      <c r="U121"/>
      <c r="V121"/>
      <c r="W121"/>
      <c r="X121"/>
      <c r="Y121"/>
      <c r="Z121"/>
      <c r="AA121"/>
      <c r="AB121"/>
    </row>
    <row r="122" spans="1:28">
      <c r="A122" s="4"/>
      <c r="B122" s="36"/>
      <c r="C122" s="36" t="s">
        <v>175</v>
      </c>
      <c r="D122" s="36" t="s">
        <v>194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1120000</v>
      </c>
      <c r="L122" s="37">
        <v>5900</v>
      </c>
      <c r="M122" s="37">
        <v>0</v>
      </c>
      <c r="N122" s="37">
        <v>0</v>
      </c>
      <c r="O122" s="37">
        <f t="shared" si="8"/>
        <v>1120000</v>
      </c>
      <c r="P122" s="37">
        <f t="shared" si="9"/>
        <v>5900</v>
      </c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>
      <c r="A123" s="4"/>
      <c r="B123" s="36"/>
      <c r="C123" s="36" t="s">
        <v>177</v>
      </c>
      <c r="D123" s="36" t="s">
        <v>196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3400000</v>
      </c>
      <c r="N123" s="37">
        <v>2833590</v>
      </c>
      <c r="O123" s="37">
        <f t="shared" si="8"/>
        <v>3400000</v>
      </c>
      <c r="P123" s="37">
        <f t="shared" si="9"/>
        <v>2833590</v>
      </c>
      <c r="Q123"/>
      <c r="R123"/>
      <c r="S123"/>
      <c r="T123"/>
      <c r="U123"/>
      <c r="V123"/>
      <c r="W123"/>
      <c r="X123"/>
      <c r="Y123"/>
      <c r="Z123"/>
      <c r="AA123"/>
      <c r="AB123"/>
    </row>
    <row r="124" spans="1:28">
      <c r="A124" s="4"/>
      <c r="B124" s="38" t="s">
        <v>208</v>
      </c>
      <c r="C124" s="38"/>
      <c r="D124" s="38"/>
      <c r="E124" s="39">
        <f>SUM(E111:E123)</f>
        <v>117334000</v>
      </c>
      <c r="F124" s="39">
        <f t="shared" ref="F124:P124" si="12">SUM(F111:F123)</f>
        <v>80275705</v>
      </c>
      <c r="G124" s="39">
        <f t="shared" si="12"/>
        <v>8140000</v>
      </c>
      <c r="H124" s="39">
        <f t="shared" si="12"/>
        <v>3158294</v>
      </c>
      <c r="I124" s="39">
        <f t="shared" si="12"/>
        <v>139773000</v>
      </c>
      <c r="J124" s="39">
        <f t="shared" si="12"/>
        <v>93849637</v>
      </c>
      <c r="K124" s="39">
        <f t="shared" si="12"/>
        <v>24169000</v>
      </c>
      <c r="L124" s="39">
        <f t="shared" si="12"/>
        <v>11309725</v>
      </c>
      <c r="M124" s="39">
        <f t="shared" si="12"/>
        <v>3400000</v>
      </c>
      <c r="N124" s="39">
        <f t="shared" si="12"/>
        <v>2833590</v>
      </c>
      <c r="O124" s="39">
        <f t="shared" si="12"/>
        <v>292816000</v>
      </c>
      <c r="P124" s="39">
        <f t="shared" si="12"/>
        <v>191426951</v>
      </c>
      <c r="Q124"/>
      <c r="R124"/>
      <c r="S124"/>
      <c r="T124"/>
      <c r="U124"/>
      <c r="V124"/>
      <c r="W124"/>
      <c r="X124"/>
      <c r="Y124"/>
      <c r="Z124"/>
      <c r="AA124"/>
      <c r="AB124"/>
    </row>
    <row r="125" spans="1:28" s="27" customFormat="1">
      <c r="A125" s="21"/>
      <c r="B125" s="30"/>
      <c r="C125" s="31"/>
      <c r="D125" s="31"/>
      <c r="E125" s="32"/>
      <c r="F125" s="33"/>
      <c r="G125" s="32"/>
      <c r="H125" s="33"/>
      <c r="I125" s="32"/>
      <c r="J125" s="33"/>
      <c r="K125" s="32"/>
      <c r="L125" s="33"/>
      <c r="M125" s="32"/>
      <c r="N125" s="33"/>
      <c r="O125" s="34"/>
      <c r="P125" s="35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s="18" customFormat="1" ht="15" customHeight="1">
      <c r="A126" s="40"/>
      <c r="B126" s="40"/>
      <c r="C126" s="69" t="s">
        <v>283</v>
      </c>
      <c r="D126" s="69"/>
      <c r="E126" s="69" t="s">
        <v>284</v>
      </c>
      <c r="F126" s="69"/>
      <c r="G126" s="69" t="s">
        <v>285</v>
      </c>
      <c r="H126" s="69"/>
      <c r="I126" s="69" t="s">
        <v>286</v>
      </c>
      <c r="J126" s="69"/>
      <c r="K126" s="68" t="s">
        <v>287</v>
      </c>
      <c r="L126" s="68"/>
      <c r="M126" s="68" t="s">
        <v>288</v>
      </c>
      <c r="N126" s="68"/>
      <c r="O126" s="68" t="s">
        <v>289</v>
      </c>
      <c r="P126" s="68"/>
    </row>
    <row r="127" spans="1:28" s="18" customFormat="1" ht="15" customHeight="1">
      <c r="A127" s="40"/>
      <c r="B127" s="40"/>
      <c r="C127" s="69"/>
      <c r="D127" s="69"/>
      <c r="E127" s="19" t="s">
        <v>290</v>
      </c>
      <c r="F127" s="19" t="s">
        <v>291</v>
      </c>
      <c r="G127" s="19" t="s">
        <v>290</v>
      </c>
      <c r="H127" s="19" t="s">
        <v>291</v>
      </c>
      <c r="I127" s="19" t="s">
        <v>290</v>
      </c>
      <c r="J127" s="19" t="s">
        <v>291</v>
      </c>
      <c r="K127" s="19" t="s">
        <v>290</v>
      </c>
      <c r="L127" s="19" t="s">
        <v>291</v>
      </c>
      <c r="M127" s="19" t="s">
        <v>290</v>
      </c>
      <c r="N127" s="19" t="s">
        <v>291</v>
      </c>
      <c r="O127" s="19" t="s">
        <v>290</v>
      </c>
      <c r="P127" s="19" t="s">
        <v>291</v>
      </c>
    </row>
    <row r="128" spans="1:28">
      <c r="A128" s="36" t="s">
        <v>9</v>
      </c>
      <c r="B128" s="36" t="s">
        <v>90</v>
      </c>
      <c r="C128" s="36" t="s">
        <v>163</v>
      </c>
      <c r="D128" s="36" t="s">
        <v>182</v>
      </c>
      <c r="E128" s="37">
        <v>1010000</v>
      </c>
      <c r="F128" s="37">
        <v>456490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f t="shared" si="8"/>
        <v>1010000</v>
      </c>
      <c r="P128" s="37">
        <f t="shared" si="9"/>
        <v>456490</v>
      </c>
      <c r="Q128"/>
      <c r="R128"/>
      <c r="S128"/>
      <c r="T128"/>
      <c r="U128"/>
      <c r="V128"/>
      <c r="W128"/>
      <c r="X128"/>
      <c r="Y128"/>
      <c r="Z128"/>
      <c r="AA128"/>
      <c r="AB128"/>
    </row>
    <row r="129" spans="1:28">
      <c r="A129" s="36"/>
      <c r="B129" s="36"/>
      <c r="C129" s="36" t="s">
        <v>164</v>
      </c>
      <c r="D129" s="36" t="s">
        <v>183</v>
      </c>
      <c r="E129" s="37">
        <v>8804000</v>
      </c>
      <c r="F129" s="37">
        <v>5602418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f t="shared" si="8"/>
        <v>8804000</v>
      </c>
      <c r="P129" s="37">
        <f t="shared" si="9"/>
        <v>5602418</v>
      </c>
      <c r="Q129"/>
      <c r="R129"/>
      <c r="S129"/>
      <c r="T129"/>
      <c r="U129"/>
      <c r="V129"/>
      <c r="W129"/>
      <c r="X129"/>
      <c r="Y129"/>
      <c r="Z129"/>
      <c r="AA129"/>
      <c r="AB129"/>
    </row>
    <row r="130" spans="1:28">
      <c r="A130" s="36"/>
      <c r="B130" s="36"/>
      <c r="C130" s="36" t="s">
        <v>165</v>
      </c>
      <c r="D130" s="36" t="s">
        <v>184</v>
      </c>
      <c r="E130" s="37">
        <v>13552716</v>
      </c>
      <c r="F130" s="37">
        <v>8012956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f t="shared" si="8"/>
        <v>13552716</v>
      </c>
      <c r="P130" s="37">
        <f t="shared" si="9"/>
        <v>8012956</v>
      </c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:28">
      <c r="A131" s="36"/>
      <c r="B131" s="36"/>
      <c r="C131" s="36" t="s">
        <v>170</v>
      </c>
      <c r="D131" s="36" t="s">
        <v>189</v>
      </c>
      <c r="E131" s="37">
        <v>850000</v>
      </c>
      <c r="F131" s="37">
        <v>421087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f t="shared" si="8"/>
        <v>850000</v>
      </c>
      <c r="P131" s="37">
        <f t="shared" si="9"/>
        <v>421087</v>
      </c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>
      <c r="A132" s="36"/>
      <c r="B132" s="36"/>
      <c r="C132" s="36" t="s">
        <v>176</v>
      </c>
      <c r="D132" s="36" t="s">
        <v>195</v>
      </c>
      <c r="E132" s="37">
        <v>0</v>
      </c>
      <c r="F132" s="37">
        <v>4500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f t="shared" si="8"/>
        <v>0</v>
      </c>
      <c r="P132" s="37">
        <f t="shared" si="9"/>
        <v>4500</v>
      </c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>
      <c r="A133" s="36"/>
      <c r="B133" s="36"/>
      <c r="C133" s="36" t="s">
        <v>166</v>
      </c>
      <c r="D133" s="36" t="s">
        <v>185</v>
      </c>
      <c r="E133" s="37">
        <v>500000</v>
      </c>
      <c r="F133" s="37">
        <v>319371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f t="shared" si="8"/>
        <v>500000</v>
      </c>
      <c r="P133" s="37">
        <f t="shared" si="9"/>
        <v>319371</v>
      </c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>
      <c r="A134" s="36"/>
      <c r="B134" s="36"/>
      <c r="C134" s="36" t="s">
        <v>167</v>
      </c>
      <c r="D134" s="36" t="s">
        <v>186</v>
      </c>
      <c r="E134" s="37">
        <v>200000</v>
      </c>
      <c r="F134" s="37">
        <v>79700</v>
      </c>
      <c r="G134" s="37">
        <v>4380000</v>
      </c>
      <c r="H134" s="37">
        <v>1190216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f t="shared" si="8"/>
        <v>4580000</v>
      </c>
      <c r="P134" s="37">
        <f t="shared" si="9"/>
        <v>1269916</v>
      </c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>
      <c r="A135" s="36"/>
      <c r="B135" s="36"/>
      <c r="C135" s="36" t="s">
        <v>171</v>
      </c>
      <c r="D135" s="36" t="s">
        <v>190</v>
      </c>
      <c r="E135" s="37">
        <v>20000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f t="shared" si="8"/>
        <v>20000</v>
      </c>
      <c r="P135" s="37">
        <f t="shared" si="9"/>
        <v>0</v>
      </c>
      <c r="Q135"/>
      <c r="R135"/>
      <c r="S135"/>
      <c r="T135"/>
      <c r="U135"/>
      <c r="V135"/>
      <c r="W135"/>
      <c r="X135"/>
      <c r="Y135"/>
      <c r="Z135"/>
      <c r="AA135"/>
      <c r="AB135"/>
    </row>
    <row r="136" spans="1:28">
      <c r="A136" s="36"/>
      <c r="B136" s="36"/>
      <c r="C136" s="36" t="s">
        <v>168</v>
      </c>
      <c r="D136" s="36" t="s">
        <v>187</v>
      </c>
      <c r="E136" s="37">
        <v>130000</v>
      </c>
      <c r="F136" s="37">
        <v>147845</v>
      </c>
      <c r="G136" s="37">
        <v>50000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f t="shared" si="8"/>
        <v>180000</v>
      </c>
      <c r="P136" s="37">
        <f t="shared" si="9"/>
        <v>147845</v>
      </c>
      <c r="Q136"/>
      <c r="R136"/>
      <c r="S136"/>
      <c r="T136"/>
      <c r="U136"/>
      <c r="V136"/>
      <c r="W136"/>
      <c r="X136"/>
      <c r="Y136"/>
      <c r="Z136"/>
      <c r="AA136"/>
      <c r="AB136"/>
    </row>
    <row r="137" spans="1:28">
      <c r="A137" s="36"/>
      <c r="B137" s="36"/>
      <c r="C137" s="36" t="s">
        <v>173</v>
      </c>
      <c r="D137" s="36" t="s">
        <v>192</v>
      </c>
      <c r="E137" s="37">
        <v>16637106</v>
      </c>
      <c r="F137" s="37">
        <v>2800246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f t="shared" si="8"/>
        <v>16637106</v>
      </c>
      <c r="P137" s="37">
        <f t="shared" si="9"/>
        <v>2800246</v>
      </c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>
      <c r="A138" s="36"/>
      <c r="B138" s="36"/>
      <c r="C138" s="36" t="s">
        <v>169</v>
      </c>
      <c r="D138" s="36" t="s">
        <v>188</v>
      </c>
      <c r="E138" s="37">
        <v>58171178</v>
      </c>
      <c r="F138" s="37">
        <v>31847706</v>
      </c>
      <c r="G138" s="37">
        <v>0</v>
      </c>
      <c r="H138" s="37">
        <v>135061</v>
      </c>
      <c r="I138" s="37">
        <v>78514921</v>
      </c>
      <c r="J138" s="37">
        <v>56227510</v>
      </c>
      <c r="K138" s="37">
        <v>0</v>
      </c>
      <c r="L138" s="37">
        <v>0</v>
      </c>
      <c r="M138" s="37">
        <v>0</v>
      </c>
      <c r="N138" s="37">
        <v>0</v>
      </c>
      <c r="O138" s="37">
        <f t="shared" si="8"/>
        <v>136686099</v>
      </c>
      <c r="P138" s="37">
        <f t="shared" si="9"/>
        <v>88210277</v>
      </c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>
      <c r="A139" s="36"/>
      <c r="B139" s="38" t="s">
        <v>209</v>
      </c>
      <c r="C139" s="38"/>
      <c r="D139" s="38"/>
      <c r="E139" s="39">
        <f>SUM(E128:E138)</f>
        <v>99875000</v>
      </c>
      <c r="F139" s="39">
        <f t="shared" ref="F139:P139" si="13">SUM(F128:F138)</f>
        <v>49692319</v>
      </c>
      <c r="G139" s="39">
        <f t="shared" si="13"/>
        <v>4430000</v>
      </c>
      <c r="H139" s="39">
        <f t="shared" si="13"/>
        <v>1325277</v>
      </c>
      <c r="I139" s="39">
        <f t="shared" si="13"/>
        <v>78514921</v>
      </c>
      <c r="J139" s="39">
        <f t="shared" si="13"/>
        <v>56227510</v>
      </c>
      <c r="K139" s="39">
        <f t="shared" si="13"/>
        <v>0</v>
      </c>
      <c r="L139" s="39">
        <f t="shared" si="13"/>
        <v>0</v>
      </c>
      <c r="M139" s="39">
        <f t="shared" si="13"/>
        <v>0</v>
      </c>
      <c r="N139" s="39">
        <f t="shared" si="13"/>
        <v>0</v>
      </c>
      <c r="O139" s="39">
        <f t="shared" si="13"/>
        <v>182819921</v>
      </c>
      <c r="P139" s="39">
        <f t="shared" si="13"/>
        <v>107245106</v>
      </c>
      <c r="Q139"/>
      <c r="R139"/>
      <c r="S139"/>
      <c r="T139"/>
      <c r="U139"/>
      <c r="V139"/>
      <c r="W139"/>
      <c r="X139"/>
      <c r="Y139"/>
      <c r="Z139"/>
      <c r="AA139"/>
      <c r="AB139"/>
    </row>
    <row r="140" spans="1:28" s="27" customFormat="1">
      <c r="A140" s="21"/>
      <c r="B140" s="30"/>
      <c r="C140" s="31"/>
      <c r="D140" s="31"/>
      <c r="E140" s="32"/>
      <c r="F140" s="33"/>
      <c r="G140" s="32"/>
      <c r="H140" s="33"/>
      <c r="I140" s="32"/>
      <c r="J140" s="33"/>
      <c r="K140" s="32"/>
      <c r="L140" s="33"/>
      <c r="M140" s="32"/>
      <c r="N140" s="33"/>
      <c r="O140" s="34"/>
      <c r="P140" s="35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s="18" customFormat="1" ht="15" customHeight="1">
      <c r="A141" s="40"/>
      <c r="B141" s="40"/>
      <c r="C141" s="69" t="s">
        <v>283</v>
      </c>
      <c r="D141" s="69"/>
      <c r="E141" s="69" t="s">
        <v>284</v>
      </c>
      <c r="F141" s="69"/>
      <c r="G141" s="69" t="s">
        <v>285</v>
      </c>
      <c r="H141" s="69"/>
      <c r="I141" s="69" t="s">
        <v>286</v>
      </c>
      <c r="J141" s="69"/>
      <c r="K141" s="68" t="s">
        <v>287</v>
      </c>
      <c r="L141" s="68"/>
      <c r="M141" s="68" t="s">
        <v>288</v>
      </c>
      <c r="N141" s="68"/>
      <c r="O141" s="68" t="s">
        <v>289</v>
      </c>
      <c r="P141" s="68"/>
    </row>
    <row r="142" spans="1:28" s="18" customFormat="1" ht="15" customHeight="1">
      <c r="A142" s="40"/>
      <c r="B142" s="40"/>
      <c r="C142" s="69"/>
      <c r="D142" s="69"/>
      <c r="E142" s="19" t="s">
        <v>290</v>
      </c>
      <c r="F142" s="19" t="s">
        <v>291</v>
      </c>
      <c r="G142" s="19" t="s">
        <v>290</v>
      </c>
      <c r="H142" s="19" t="s">
        <v>291</v>
      </c>
      <c r="I142" s="19" t="s">
        <v>290</v>
      </c>
      <c r="J142" s="19" t="s">
        <v>291</v>
      </c>
      <c r="K142" s="19" t="s">
        <v>290</v>
      </c>
      <c r="L142" s="19" t="s">
        <v>291</v>
      </c>
      <c r="M142" s="19" t="s">
        <v>290</v>
      </c>
      <c r="N142" s="19" t="s">
        <v>291</v>
      </c>
      <c r="O142" s="19" t="s">
        <v>290</v>
      </c>
      <c r="P142" s="19" t="s">
        <v>291</v>
      </c>
    </row>
    <row r="143" spans="1:28">
      <c r="A143" s="36" t="s">
        <v>10</v>
      </c>
      <c r="B143" s="36" t="s">
        <v>91</v>
      </c>
      <c r="C143" s="36" t="s">
        <v>163</v>
      </c>
      <c r="D143" s="36" t="s">
        <v>182</v>
      </c>
      <c r="E143" s="37">
        <v>520000</v>
      </c>
      <c r="F143" s="37">
        <v>293458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f t="shared" si="8"/>
        <v>520000</v>
      </c>
      <c r="P143" s="37">
        <f t="shared" si="9"/>
        <v>293458</v>
      </c>
      <c r="Q143"/>
      <c r="R143"/>
      <c r="S143"/>
      <c r="T143"/>
      <c r="U143"/>
      <c r="V143"/>
      <c r="W143"/>
      <c r="X143"/>
      <c r="Y143"/>
      <c r="Z143"/>
      <c r="AA143"/>
      <c r="AB143"/>
    </row>
    <row r="144" spans="1:28">
      <c r="A144" s="36"/>
      <c r="B144" s="36"/>
      <c r="C144" s="36" t="s">
        <v>164</v>
      </c>
      <c r="D144" s="36" t="s">
        <v>183</v>
      </c>
      <c r="E144" s="37">
        <v>2320000</v>
      </c>
      <c r="F144" s="37">
        <v>1433348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f t="shared" si="8"/>
        <v>2320000</v>
      </c>
      <c r="P144" s="37">
        <f t="shared" si="9"/>
        <v>1433348</v>
      </c>
      <c r="Q144"/>
      <c r="R144"/>
      <c r="S144"/>
      <c r="T144"/>
      <c r="U144"/>
      <c r="V144"/>
      <c r="W144"/>
      <c r="X144"/>
      <c r="Y144"/>
      <c r="Z144"/>
      <c r="AA144"/>
      <c r="AB144"/>
    </row>
    <row r="145" spans="1:28">
      <c r="A145" s="36"/>
      <c r="B145" s="36"/>
      <c r="C145" s="36" t="s">
        <v>165</v>
      </c>
      <c r="D145" s="36" t="s">
        <v>184</v>
      </c>
      <c r="E145" s="37">
        <v>4177000</v>
      </c>
      <c r="F145" s="37">
        <v>1801964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f t="shared" si="8"/>
        <v>4177000</v>
      </c>
      <c r="P145" s="37">
        <f t="shared" si="9"/>
        <v>1801964</v>
      </c>
      <c r="Q145"/>
      <c r="R145"/>
      <c r="S145"/>
      <c r="T145"/>
      <c r="U145"/>
      <c r="V145"/>
      <c r="W145"/>
      <c r="X145"/>
      <c r="Y145"/>
      <c r="Z145"/>
      <c r="AA145"/>
      <c r="AB145"/>
    </row>
    <row r="146" spans="1:28">
      <c r="A146" s="36"/>
      <c r="B146" s="36"/>
      <c r="C146" s="36" t="s">
        <v>166</v>
      </c>
      <c r="D146" s="36" t="s">
        <v>185</v>
      </c>
      <c r="E146" s="37">
        <v>150000</v>
      </c>
      <c r="F146" s="37">
        <v>57537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f t="shared" si="8"/>
        <v>150000</v>
      </c>
      <c r="P146" s="37">
        <f t="shared" si="9"/>
        <v>57537</v>
      </c>
      <c r="Q146"/>
      <c r="R146"/>
      <c r="S146"/>
      <c r="T146"/>
      <c r="U146"/>
      <c r="V146"/>
      <c r="W146"/>
      <c r="X146"/>
      <c r="Y146"/>
      <c r="Z146"/>
      <c r="AA146"/>
      <c r="AB146"/>
    </row>
    <row r="147" spans="1:28">
      <c r="A147" s="36"/>
      <c r="B147" s="36"/>
      <c r="C147" s="36" t="s">
        <v>167</v>
      </c>
      <c r="D147" s="36" t="s">
        <v>186</v>
      </c>
      <c r="E147" s="37">
        <v>1050000</v>
      </c>
      <c r="F147" s="37">
        <v>265394</v>
      </c>
      <c r="G147" s="37">
        <v>610000</v>
      </c>
      <c r="H147" s="37">
        <v>148939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f t="shared" si="8"/>
        <v>1660000</v>
      </c>
      <c r="P147" s="37">
        <f t="shared" si="9"/>
        <v>414333</v>
      </c>
      <c r="Q147"/>
      <c r="R147"/>
      <c r="S147"/>
      <c r="T147"/>
      <c r="U147"/>
      <c r="V147"/>
      <c r="W147"/>
      <c r="X147"/>
      <c r="Y147"/>
      <c r="Z147"/>
      <c r="AA147"/>
      <c r="AB147"/>
    </row>
    <row r="148" spans="1:28">
      <c r="A148" s="36"/>
      <c r="B148" s="36"/>
      <c r="C148" s="36" t="s">
        <v>171</v>
      </c>
      <c r="D148" s="36" t="s">
        <v>190</v>
      </c>
      <c r="E148" s="37">
        <v>80000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f t="shared" si="8"/>
        <v>80000</v>
      </c>
      <c r="P148" s="37">
        <f t="shared" si="9"/>
        <v>0</v>
      </c>
      <c r="Q148"/>
      <c r="R148"/>
      <c r="S148"/>
      <c r="T148"/>
      <c r="U148"/>
      <c r="V148"/>
      <c r="W148"/>
      <c r="X148"/>
      <c r="Y148"/>
      <c r="Z148"/>
      <c r="AA148"/>
      <c r="AB148"/>
    </row>
    <row r="149" spans="1:28">
      <c r="A149" s="36"/>
      <c r="B149" s="36"/>
      <c r="C149" s="36" t="s">
        <v>168</v>
      </c>
      <c r="D149" s="36" t="s">
        <v>187</v>
      </c>
      <c r="E149" s="37">
        <v>4289000</v>
      </c>
      <c r="F149" s="37">
        <v>48980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20000</v>
      </c>
      <c r="M149" s="37">
        <v>0</v>
      </c>
      <c r="N149" s="37">
        <v>0</v>
      </c>
      <c r="O149" s="37">
        <f t="shared" si="8"/>
        <v>4289000</v>
      </c>
      <c r="P149" s="37">
        <f t="shared" si="9"/>
        <v>68980</v>
      </c>
      <c r="Q149"/>
      <c r="R149"/>
      <c r="S149"/>
      <c r="T149"/>
      <c r="U149"/>
      <c r="V149"/>
      <c r="W149"/>
      <c r="X149"/>
      <c r="Y149"/>
      <c r="Z149"/>
      <c r="AA149"/>
      <c r="AB149"/>
    </row>
    <row r="150" spans="1:28">
      <c r="A150" s="36"/>
      <c r="B150" s="36"/>
      <c r="C150" s="36" t="s">
        <v>173</v>
      </c>
      <c r="D150" s="36" t="s">
        <v>192</v>
      </c>
      <c r="E150" s="37">
        <v>2320000</v>
      </c>
      <c r="F150" s="37">
        <v>30962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f t="shared" si="8"/>
        <v>2320000</v>
      </c>
      <c r="P150" s="37">
        <f t="shared" si="9"/>
        <v>30962</v>
      </c>
      <c r="Q150"/>
      <c r="R150"/>
      <c r="S150"/>
      <c r="T150"/>
      <c r="U150"/>
      <c r="V150"/>
      <c r="W150"/>
      <c r="X150"/>
      <c r="Y150"/>
      <c r="Z150"/>
      <c r="AA150"/>
      <c r="AB150"/>
    </row>
    <row r="151" spans="1:28">
      <c r="A151" s="36"/>
      <c r="B151" s="36"/>
      <c r="C151" s="36" t="s">
        <v>169</v>
      </c>
      <c r="D151" s="36" t="s">
        <v>188</v>
      </c>
      <c r="E151" s="37">
        <v>15659000</v>
      </c>
      <c r="F151" s="37">
        <v>8900621</v>
      </c>
      <c r="G151" s="37">
        <v>0</v>
      </c>
      <c r="H151" s="37">
        <v>0</v>
      </c>
      <c r="I151" s="37">
        <v>24098000</v>
      </c>
      <c r="J151" s="37">
        <v>16775000</v>
      </c>
      <c r="K151" s="37">
        <v>0</v>
      </c>
      <c r="L151" s="37">
        <v>0</v>
      </c>
      <c r="M151" s="37">
        <v>0</v>
      </c>
      <c r="N151" s="37">
        <v>0</v>
      </c>
      <c r="O151" s="37">
        <f t="shared" si="8"/>
        <v>39757000</v>
      </c>
      <c r="P151" s="37">
        <f t="shared" si="9"/>
        <v>25675621</v>
      </c>
      <c r="Q151"/>
      <c r="R151"/>
      <c r="S151"/>
      <c r="T151"/>
      <c r="U151"/>
      <c r="V151"/>
      <c r="W151"/>
      <c r="X151"/>
      <c r="Y151"/>
      <c r="Z151"/>
      <c r="AA151"/>
      <c r="AB151"/>
    </row>
    <row r="152" spans="1:28">
      <c r="A152" s="36"/>
      <c r="B152" s="36"/>
      <c r="C152" s="36" t="s">
        <v>174</v>
      </c>
      <c r="D152" s="36" t="s">
        <v>193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3210000</v>
      </c>
      <c r="L152" s="37">
        <v>2576737</v>
      </c>
      <c r="M152" s="37">
        <v>0</v>
      </c>
      <c r="N152" s="37">
        <v>0</v>
      </c>
      <c r="O152" s="37">
        <f t="shared" si="8"/>
        <v>3210000</v>
      </c>
      <c r="P152" s="37">
        <f t="shared" si="9"/>
        <v>2576737</v>
      </c>
      <c r="Q152"/>
      <c r="R152"/>
      <c r="S152"/>
      <c r="T152"/>
      <c r="U152"/>
      <c r="V152"/>
      <c r="W152"/>
      <c r="X152"/>
      <c r="Y152"/>
      <c r="Z152"/>
      <c r="AA152"/>
      <c r="AB152"/>
    </row>
    <row r="153" spans="1:28" ht="13.5" customHeight="1">
      <c r="A153" s="36"/>
      <c r="B153" s="38" t="s">
        <v>210</v>
      </c>
      <c r="C153" s="38"/>
      <c r="D153" s="38"/>
      <c r="E153" s="39">
        <f>SUM(E143:E152)</f>
        <v>30565000</v>
      </c>
      <c r="F153" s="39">
        <f t="shared" ref="F153:P153" si="14">SUM(F143:F152)</f>
        <v>12832264</v>
      </c>
      <c r="G153" s="39">
        <f t="shared" si="14"/>
        <v>610000</v>
      </c>
      <c r="H153" s="39">
        <f t="shared" si="14"/>
        <v>148939</v>
      </c>
      <c r="I153" s="39">
        <f t="shared" si="14"/>
        <v>24098000</v>
      </c>
      <c r="J153" s="39">
        <f t="shared" si="14"/>
        <v>16775000</v>
      </c>
      <c r="K153" s="39">
        <f t="shared" si="14"/>
        <v>3210000</v>
      </c>
      <c r="L153" s="39">
        <f t="shared" si="14"/>
        <v>2596737</v>
      </c>
      <c r="M153" s="39">
        <f t="shared" si="14"/>
        <v>0</v>
      </c>
      <c r="N153" s="39">
        <f t="shared" si="14"/>
        <v>0</v>
      </c>
      <c r="O153" s="39">
        <f t="shared" si="14"/>
        <v>58483000</v>
      </c>
      <c r="P153" s="39">
        <f t="shared" si="14"/>
        <v>32352940</v>
      </c>
      <c r="Q153"/>
      <c r="R153"/>
      <c r="S153"/>
      <c r="T153"/>
      <c r="U153"/>
      <c r="V153"/>
      <c r="W153"/>
      <c r="X153"/>
      <c r="Y153"/>
      <c r="Z153"/>
      <c r="AA153"/>
      <c r="AB153"/>
    </row>
    <row r="154" spans="1:28" s="27" customFormat="1">
      <c r="A154" s="21"/>
      <c r="B154" s="30"/>
      <c r="C154" s="31"/>
      <c r="D154" s="31"/>
      <c r="E154" s="32"/>
      <c r="F154" s="33"/>
      <c r="G154" s="32"/>
      <c r="H154" s="33"/>
      <c r="I154" s="32"/>
      <c r="J154" s="33"/>
      <c r="K154" s="32"/>
      <c r="L154" s="33"/>
      <c r="M154" s="32"/>
      <c r="N154" s="33"/>
      <c r="O154" s="34"/>
      <c r="P154" s="35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s="18" customFormat="1" ht="15" customHeight="1">
      <c r="A155" s="40"/>
      <c r="B155" s="40"/>
      <c r="C155" s="69" t="s">
        <v>283</v>
      </c>
      <c r="D155" s="69"/>
      <c r="E155" s="69" t="s">
        <v>284</v>
      </c>
      <c r="F155" s="69"/>
      <c r="G155" s="69" t="s">
        <v>285</v>
      </c>
      <c r="H155" s="69"/>
      <c r="I155" s="69" t="s">
        <v>286</v>
      </c>
      <c r="J155" s="69"/>
      <c r="K155" s="68" t="s">
        <v>287</v>
      </c>
      <c r="L155" s="68"/>
      <c r="M155" s="68" t="s">
        <v>288</v>
      </c>
      <c r="N155" s="68"/>
      <c r="O155" s="68" t="s">
        <v>289</v>
      </c>
      <c r="P155" s="68"/>
    </row>
    <row r="156" spans="1:28" s="18" customFormat="1" ht="15" customHeight="1">
      <c r="A156" s="40"/>
      <c r="B156" s="40"/>
      <c r="C156" s="69"/>
      <c r="D156" s="69"/>
      <c r="E156" s="19" t="s">
        <v>290</v>
      </c>
      <c r="F156" s="19" t="s">
        <v>291</v>
      </c>
      <c r="G156" s="19" t="s">
        <v>290</v>
      </c>
      <c r="H156" s="19" t="s">
        <v>291</v>
      </c>
      <c r="I156" s="19" t="s">
        <v>290</v>
      </c>
      <c r="J156" s="19" t="s">
        <v>291</v>
      </c>
      <c r="K156" s="19" t="s">
        <v>290</v>
      </c>
      <c r="L156" s="19" t="s">
        <v>291</v>
      </c>
      <c r="M156" s="19" t="s">
        <v>290</v>
      </c>
      <c r="N156" s="19" t="s">
        <v>291</v>
      </c>
      <c r="O156" s="19" t="s">
        <v>290</v>
      </c>
      <c r="P156" s="19" t="s">
        <v>291</v>
      </c>
    </row>
    <row r="157" spans="1:28">
      <c r="A157" s="36" t="s">
        <v>11</v>
      </c>
      <c r="B157" s="36" t="s">
        <v>92</v>
      </c>
      <c r="C157" s="36" t="s">
        <v>163</v>
      </c>
      <c r="D157" s="36" t="s">
        <v>182</v>
      </c>
      <c r="E157" s="37">
        <v>16526279</v>
      </c>
      <c r="F157" s="37">
        <v>8150425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f t="shared" si="8"/>
        <v>16526279</v>
      </c>
      <c r="P157" s="37">
        <f t="shared" si="9"/>
        <v>8150425</v>
      </c>
      <c r="Q157"/>
      <c r="R157"/>
      <c r="S157"/>
      <c r="T157"/>
      <c r="U157"/>
      <c r="V157"/>
      <c r="W157"/>
      <c r="X157"/>
      <c r="Y157"/>
      <c r="Z157"/>
      <c r="AA157"/>
      <c r="AB157"/>
    </row>
    <row r="158" spans="1:28">
      <c r="A158" s="36"/>
      <c r="B158" s="36"/>
      <c r="C158" s="36" t="s">
        <v>164</v>
      </c>
      <c r="D158" s="36" t="s">
        <v>183</v>
      </c>
      <c r="E158" s="37">
        <v>62138722</v>
      </c>
      <c r="F158" s="37">
        <v>32718613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f t="shared" si="8"/>
        <v>62138722</v>
      </c>
      <c r="P158" s="37">
        <f t="shared" si="9"/>
        <v>32718613</v>
      </c>
      <c r="Q158"/>
      <c r="R158"/>
      <c r="S158"/>
      <c r="T158"/>
      <c r="U158"/>
      <c r="V158"/>
      <c r="W158"/>
      <c r="X158"/>
      <c r="Y158"/>
      <c r="Z158"/>
      <c r="AA158"/>
      <c r="AB158"/>
    </row>
    <row r="159" spans="1:28">
      <c r="A159" s="36"/>
      <c r="B159" s="36"/>
      <c r="C159" s="36" t="s">
        <v>165</v>
      </c>
      <c r="D159" s="36" t="s">
        <v>184</v>
      </c>
      <c r="E159" s="37">
        <v>102638400</v>
      </c>
      <c r="F159" s="37">
        <v>59398519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f t="shared" si="8"/>
        <v>102638400</v>
      </c>
      <c r="P159" s="37">
        <f t="shared" si="9"/>
        <v>59398519</v>
      </c>
      <c r="Q159"/>
      <c r="R159"/>
      <c r="S159"/>
      <c r="T159"/>
      <c r="U159"/>
      <c r="V159"/>
      <c r="W159"/>
      <c r="X159"/>
      <c r="Y159"/>
      <c r="Z159"/>
      <c r="AA159"/>
      <c r="AB159"/>
    </row>
    <row r="160" spans="1:28">
      <c r="A160" s="36"/>
      <c r="B160" s="36"/>
      <c r="C160" s="36" t="s">
        <v>170</v>
      </c>
      <c r="D160" s="36" t="s">
        <v>189</v>
      </c>
      <c r="E160" s="37">
        <v>6300000</v>
      </c>
      <c r="F160" s="37">
        <v>2776720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f t="shared" si="8"/>
        <v>6300000</v>
      </c>
      <c r="P160" s="37">
        <f t="shared" si="9"/>
        <v>2776720</v>
      </c>
      <c r="Q160"/>
      <c r="R160"/>
      <c r="S160"/>
      <c r="T160"/>
      <c r="U160"/>
      <c r="V160"/>
      <c r="W160"/>
      <c r="X160"/>
      <c r="Y160"/>
      <c r="Z160"/>
      <c r="AA160"/>
      <c r="AB160"/>
    </row>
    <row r="161" spans="1:28">
      <c r="A161" s="36"/>
      <c r="B161" s="36"/>
      <c r="C161" s="36" t="s">
        <v>176</v>
      </c>
      <c r="D161" s="36" t="s">
        <v>195</v>
      </c>
      <c r="E161" s="37">
        <v>0</v>
      </c>
      <c r="F161" s="37">
        <v>0</v>
      </c>
      <c r="G161" s="37">
        <v>0</v>
      </c>
      <c r="H161" s="37">
        <v>5477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f t="shared" si="8"/>
        <v>0</v>
      </c>
      <c r="P161" s="37">
        <f t="shared" si="9"/>
        <v>5477</v>
      </c>
      <c r="Q161"/>
      <c r="R161"/>
      <c r="S161"/>
      <c r="T161"/>
      <c r="U161"/>
      <c r="V161"/>
      <c r="W161"/>
      <c r="X161"/>
      <c r="Y161"/>
      <c r="Z161"/>
      <c r="AA161"/>
      <c r="AB161"/>
    </row>
    <row r="162" spans="1:28">
      <c r="A162" s="36"/>
      <c r="B162" s="36"/>
      <c r="C162" s="36" t="s">
        <v>166</v>
      </c>
      <c r="D162" s="36" t="s">
        <v>185</v>
      </c>
      <c r="E162" s="37">
        <v>1610000</v>
      </c>
      <c r="F162" s="37">
        <v>985421</v>
      </c>
      <c r="G162" s="37">
        <v>0</v>
      </c>
      <c r="H162" s="37">
        <v>8490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f t="shared" si="8"/>
        <v>1610000</v>
      </c>
      <c r="P162" s="37">
        <f t="shared" si="9"/>
        <v>993911</v>
      </c>
      <c r="Q162"/>
      <c r="R162"/>
      <c r="S162"/>
      <c r="T162"/>
      <c r="U162"/>
      <c r="V162"/>
      <c r="W162"/>
      <c r="X162"/>
      <c r="Y162"/>
      <c r="Z162"/>
      <c r="AA162"/>
      <c r="AB162"/>
    </row>
    <row r="163" spans="1:28">
      <c r="A163" s="36"/>
      <c r="B163" s="36"/>
      <c r="C163" s="36" t="s">
        <v>167</v>
      </c>
      <c r="D163" s="36" t="s">
        <v>186</v>
      </c>
      <c r="E163" s="37">
        <v>1500000</v>
      </c>
      <c r="F163" s="37">
        <v>652066</v>
      </c>
      <c r="G163" s="37">
        <v>95052928</v>
      </c>
      <c r="H163" s="37">
        <v>13866604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37">
        <f t="shared" si="8"/>
        <v>96552928</v>
      </c>
      <c r="P163" s="37">
        <f t="shared" si="9"/>
        <v>14518670</v>
      </c>
      <c r="Q163"/>
      <c r="R163"/>
      <c r="S163"/>
      <c r="T163"/>
      <c r="U163"/>
      <c r="V163"/>
      <c r="W163"/>
      <c r="X163"/>
      <c r="Y163"/>
      <c r="Z163"/>
      <c r="AA163"/>
      <c r="AB163"/>
    </row>
    <row r="164" spans="1:28">
      <c r="A164" s="36"/>
      <c r="B164" s="36"/>
      <c r="C164" s="36" t="s">
        <v>171</v>
      </c>
      <c r="D164" s="36" t="s">
        <v>190</v>
      </c>
      <c r="E164" s="37">
        <v>0</v>
      </c>
      <c r="F164" s="37">
        <v>0</v>
      </c>
      <c r="G164" s="37">
        <v>0</v>
      </c>
      <c r="H164" s="37">
        <v>8998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7">
        <v>0</v>
      </c>
      <c r="O164" s="37">
        <f t="shared" si="8"/>
        <v>0</v>
      </c>
      <c r="P164" s="37">
        <f t="shared" si="9"/>
        <v>8998</v>
      </c>
      <c r="Q164"/>
      <c r="R164"/>
      <c r="S164"/>
      <c r="T164"/>
      <c r="U164"/>
      <c r="V164"/>
      <c r="W164"/>
      <c r="X164"/>
      <c r="Y164"/>
      <c r="Z164"/>
      <c r="AA164"/>
      <c r="AB164"/>
    </row>
    <row r="165" spans="1:28">
      <c r="A165" s="36"/>
      <c r="B165" s="36"/>
      <c r="C165" s="36" t="s">
        <v>168</v>
      </c>
      <c r="D165" s="36" t="s">
        <v>187</v>
      </c>
      <c r="E165" s="37">
        <v>15994238</v>
      </c>
      <c r="F165" s="37">
        <v>4727883</v>
      </c>
      <c r="G165" s="37">
        <v>0</v>
      </c>
      <c r="H165" s="37">
        <v>15050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37">
        <f t="shared" ref="O165:O243" si="15">E165+G165+I165+K165+M165</f>
        <v>15994238</v>
      </c>
      <c r="P165" s="37">
        <f t="shared" ref="P165:P243" si="16">F165+H165+J165+L165+N165</f>
        <v>4742933</v>
      </c>
      <c r="Q165"/>
      <c r="R165"/>
      <c r="S165"/>
      <c r="T165"/>
      <c r="U165"/>
      <c r="V165"/>
      <c r="W165"/>
      <c r="X165"/>
      <c r="Y165"/>
      <c r="Z165"/>
      <c r="AA165"/>
      <c r="AB165"/>
    </row>
    <row r="166" spans="1:28">
      <c r="A166" s="36"/>
      <c r="B166" s="36"/>
      <c r="C166" s="36" t="s">
        <v>172</v>
      </c>
      <c r="D166" s="36" t="s">
        <v>191</v>
      </c>
      <c r="E166" s="37">
        <v>19527082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37">
        <f t="shared" si="15"/>
        <v>19527082</v>
      </c>
      <c r="P166" s="37">
        <f t="shared" si="16"/>
        <v>0</v>
      </c>
      <c r="Q166"/>
      <c r="R166"/>
      <c r="S166"/>
      <c r="T166"/>
      <c r="U166"/>
      <c r="V166"/>
      <c r="W166"/>
      <c r="X166"/>
      <c r="Y166"/>
      <c r="Z166"/>
      <c r="AA166"/>
      <c r="AB166"/>
    </row>
    <row r="167" spans="1:28">
      <c r="A167" s="36"/>
      <c r="B167" s="36"/>
      <c r="C167" s="36" t="s">
        <v>173</v>
      </c>
      <c r="D167" s="36" t="s">
        <v>192</v>
      </c>
      <c r="E167" s="37">
        <v>64792000</v>
      </c>
      <c r="F167" s="37">
        <v>14961601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37">
        <f t="shared" si="15"/>
        <v>64792000</v>
      </c>
      <c r="P167" s="37">
        <f t="shared" si="16"/>
        <v>14961601</v>
      </c>
      <c r="Q167"/>
      <c r="R167"/>
      <c r="S167"/>
      <c r="T167"/>
      <c r="U167"/>
      <c r="V167"/>
      <c r="W167"/>
      <c r="X167"/>
      <c r="Y167"/>
      <c r="Z167"/>
      <c r="AA167"/>
      <c r="AB167"/>
    </row>
    <row r="168" spans="1:28">
      <c r="A168" s="36"/>
      <c r="B168" s="36"/>
      <c r="C168" s="36" t="s">
        <v>169</v>
      </c>
      <c r="D168" s="36" t="s">
        <v>188</v>
      </c>
      <c r="E168" s="37">
        <v>130117344</v>
      </c>
      <c r="F168" s="37">
        <v>75335628</v>
      </c>
      <c r="G168" s="37">
        <v>0</v>
      </c>
      <c r="H168" s="37">
        <v>1429074</v>
      </c>
      <c r="I168" s="37">
        <v>627508571</v>
      </c>
      <c r="J168" s="37">
        <v>373783128</v>
      </c>
      <c r="K168" s="37">
        <v>4397903</v>
      </c>
      <c r="L168" s="37">
        <v>0</v>
      </c>
      <c r="M168" s="37">
        <v>0</v>
      </c>
      <c r="N168" s="37">
        <v>0</v>
      </c>
      <c r="O168" s="37">
        <f t="shared" si="15"/>
        <v>762023818</v>
      </c>
      <c r="P168" s="37">
        <f t="shared" si="16"/>
        <v>450547830</v>
      </c>
      <c r="Q168"/>
      <c r="R168"/>
      <c r="S168"/>
      <c r="T168"/>
      <c r="U168"/>
      <c r="V168"/>
      <c r="W168"/>
      <c r="X168"/>
      <c r="Y168"/>
      <c r="Z168"/>
      <c r="AA168"/>
      <c r="AB168"/>
    </row>
    <row r="169" spans="1:28">
      <c r="A169" s="36"/>
      <c r="B169" s="36"/>
      <c r="C169" s="36" t="s">
        <v>174</v>
      </c>
      <c r="D169" s="36" t="s">
        <v>193</v>
      </c>
      <c r="E169" s="37">
        <v>137083</v>
      </c>
      <c r="F169" s="37">
        <v>137083</v>
      </c>
      <c r="G169" s="37">
        <v>0</v>
      </c>
      <c r="H169" s="37">
        <v>0</v>
      </c>
      <c r="I169" s="37">
        <v>0</v>
      </c>
      <c r="J169" s="37">
        <v>0</v>
      </c>
      <c r="K169" s="37">
        <v>30165971</v>
      </c>
      <c r="L169" s="37">
        <v>7765159</v>
      </c>
      <c r="M169" s="37">
        <v>0</v>
      </c>
      <c r="N169" s="37">
        <v>0</v>
      </c>
      <c r="O169" s="37">
        <f t="shared" si="15"/>
        <v>30303054</v>
      </c>
      <c r="P169" s="37">
        <f t="shared" si="16"/>
        <v>7902242</v>
      </c>
      <c r="Q169"/>
      <c r="R169"/>
      <c r="S169"/>
      <c r="T169"/>
      <c r="U169"/>
      <c r="V169"/>
      <c r="W169"/>
      <c r="X169"/>
      <c r="Y169"/>
      <c r="Z169"/>
      <c r="AA169"/>
      <c r="AB169"/>
    </row>
    <row r="170" spans="1:28">
      <c r="A170" s="36"/>
      <c r="B170" s="36"/>
      <c r="C170" s="36" t="s">
        <v>175</v>
      </c>
      <c r="D170" s="36" t="s">
        <v>194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729966</v>
      </c>
      <c r="M170" s="37">
        <v>0</v>
      </c>
      <c r="N170" s="37">
        <v>0</v>
      </c>
      <c r="O170" s="37">
        <f t="shared" si="15"/>
        <v>0</v>
      </c>
      <c r="P170" s="37">
        <f t="shared" si="16"/>
        <v>729966</v>
      </c>
      <c r="Q170"/>
      <c r="R170"/>
      <c r="S170"/>
      <c r="T170"/>
      <c r="U170"/>
      <c r="V170"/>
      <c r="W170"/>
      <c r="X170"/>
      <c r="Y170"/>
      <c r="Z170"/>
      <c r="AA170"/>
      <c r="AB170"/>
    </row>
    <row r="171" spans="1:28">
      <c r="A171" s="36"/>
      <c r="B171" s="36"/>
      <c r="C171" s="36" t="s">
        <v>177</v>
      </c>
      <c r="D171" s="36" t="s">
        <v>196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46003120</v>
      </c>
      <c r="N171" s="37">
        <v>5024806</v>
      </c>
      <c r="O171" s="37">
        <f t="shared" si="15"/>
        <v>46003120</v>
      </c>
      <c r="P171" s="37">
        <f t="shared" si="16"/>
        <v>5024806</v>
      </c>
      <c r="Q171"/>
      <c r="R171"/>
      <c r="S171"/>
      <c r="T171"/>
      <c r="U171"/>
      <c r="V171"/>
      <c r="W171"/>
      <c r="X171"/>
      <c r="Y171"/>
      <c r="Z171"/>
      <c r="AA171"/>
      <c r="AB171"/>
    </row>
    <row r="172" spans="1:28">
      <c r="A172" s="36"/>
      <c r="B172" s="38" t="s">
        <v>211</v>
      </c>
      <c r="C172" s="38"/>
      <c r="D172" s="38"/>
      <c r="E172" s="39">
        <f>SUM(E157:E171)</f>
        <v>421281148</v>
      </c>
      <c r="F172" s="39">
        <f t="shared" ref="F172:P172" si="17">SUM(F157:F171)</f>
        <v>199843959</v>
      </c>
      <c r="G172" s="39">
        <f t="shared" si="17"/>
        <v>95052928</v>
      </c>
      <c r="H172" s="39">
        <f t="shared" si="17"/>
        <v>15333693</v>
      </c>
      <c r="I172" s="39">
        <f t="shared" si="17"/>
        <v>627508571</v>
      </c>
      <c r="J172" s="39">
        <f t="shared" si="17"/>
        <v>373783128</v>
      </c>
      <c r="K172" s="39">
        <f t="shared" si="17"/>
        <v>34563874</v>
      </c>
      <c r="L172" s="39">
        <f t="shared" si="17"/>
        <v>8495125</v>
      </c>
      <c r="M172" s="39">
        <f t="shared" si="17"/>
        <v>46003120</v>
      </c>
      <c r="N172" s="39">
        <f t="shared" si="17"/>
        <v>5024806</v>
      </c>
      <c r="O172" s="39">
        <f t="shared" si="17"/>
        <v>1224409641</v>
      </c>
      <c r="P172" s="39">
        <f t="shared" si="17"/>
        <v>602480711</v>
      </c>
      <c r="Q172"/>
      <c r="R172"/>
      <c r="S172"/>
      <c r="T172"/>
      <c r="U172"/>
      <c r="V172"/>
      <c r="W172"/>
      <c r="X172"/>
      <c r="Y172"/>
      <c r="Z172"/>
      <c r="AA172"/>
      <c r="AB172"/>
    </row>
    <row r="173" spans="1:28" s="27" customFormat="1">
      <c r="A173" s="21"/>
      <c r="B173" s="30"/>
      <c r="C173" s="31"/>
      <c r="D173" s="31"/>
      <c r="E173" s="32"/>
      <c r="F173" s="33"/>
      <c r="G173" s="32"/>
      <c r="H173" s="33"/>
      <c r="I173" s="32"/>
      <c r="J173" s="33"/>
      <c r="K173" s="32"/>
      <c r="L173" s="33"/>
      <c r="M173" s="32"/>
      <c r="N173" s="33"/>
      <c r="O173" s="34"/>
      <c r="P173" s="35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s="18" customFormat="1" ht="15" customHeight="1">
      <c r="A174" s="40"/>
      <c r="B174" s="40"/>
      <c r="C174" s="69" t="s">
        <v>283</v>
      </c>
      <c r="D174" s="69"/>
      <c r="E174" s="69" t="s">
        <v>284</v>
      </c>
      <c r="F174" s="69"/>
      <c r="G174" s="69" t="s">
        <v>285</v>
      </c>
      <c r="H174" s="69"/>
      <c r="I174" s="69" t="s">
        <v>286</v>
      </c>
      <c r="J174" s="69"/>
      <c r="K174" s="68" t="s">
        <v>287</v>
      </c>
      <c r="L174" s="68"/>
      <c r="M174" s="68" t="s">
        <v>288</v>
      </c>
      <c r="N174" s="68"/>
      <c r="O174" s="68" t="s">
        <v>289</v>
      </c>
      <c r="P174" s="68"/>
    </row>
    <row r="175" spans="1:28" s="18" customFormat="1" ht="15" customHeight="1">
      <c r="A175" s="40"/>
      <c r="B175" s="40"/>
      <c r="C175" s="69"/>
      <c r="D175" s="69"/>
      <c r="E175" s="19" t="s">
        <v>290</v>
      </c>
      <c r="F175" s="19" t="s">
        <v>291</v>
      </c>
      <c r="G175" s="19" t="s">
        <v>290</v>
      </c>
      <c r="H175" s="19" t="s">
        <v>291</v>
      </c>
      <c r="I175" s="19" t="s">
        <v>290</v>
      </c>
      <c r="J175" s="19" t="s">
        <v>291</v>
      </c>
      <c r="K175" s="19" t="s">
        <v>290</v>
      </c>
      <c r="L175" s="19" t="s">
        <v>291</v>
      </c>
      <c r="M175" s="19" t="s">
        <v>290</v>
      </c>
      <c r="N175" s="19" t="s">
        <v>291</v>
      </c>
      <c r="O175" s="19" t="s">
        <v>290</v>
      </c>
      <c r="P175" s="19" t="s">
        <v>291</v>
      </c>
    </row>
    <row r="176" spans="1:28">
      <c r="A176" s="36" t="s">
        <v>12</v>
      </c>
      <c r="B176" s="36" t="s">
        <v>93</v>
      </c>
      <c r="C176" s="36" t="s">
        <v>163</v>
      </c>
      <c r="D176" s="36" t="s">
        <v>182</v>
      </c>
      <c r="E176" s="37">
        <v>4110000</v>
      </c>
      <c r="F176" s="37">
        <v>2257998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  <c r="O176" s="37">
        <f t="shared" si="15"/>
        <v>4110000</v>
      </c>
      <c r="P176" s="37">
        <f t="shared" si="16"/>
        <v>2257998</v>
      </c>
      <c r="Q176"/>
      <c r="R176"/>
      <c r="S176"/>
      <c r="T176"/>
      <c r="U176"/>
      <c r="V176"/>
      <c r="W176"/>
      <c r="X176"/>
      <c r="Y176"/>
      <c r="Z176"/>
      <c r="AA176"/>
      <c r="AB176"/>
    </row>
    <row r="177" spans="1:28">
      <c r="A177" s="36"/>
      <c r="B177" s="36"/>
      <c r="C177" s="36" t="s">
        <v>164</v>
      </c>
      <c r="D177" s="36" t="s">
        <v>183</v>
      </c>
      <c r="E177" s="37">
        <v>14800000</v>
      </c>
      <c r="F177" s="37">
        <v>9729430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  <c r="O177" s="37">
        <f t="shared" si="15"/>
        <v>14800000</v>
      </c>
      <c r="P177" s="37">
        <f t="shared" si="16"/>
        <v>9729430</v>
      </c>
      <c r="Q177"/>
      <c r="R177"/>
      <c r="S177"/>
      <c r="T177"/>
      <c r="U177"/>
      <c r="V177"/>
      <c r="W177"/>
      <c r="X177"/>
      <c r="Y177"/>
      <c r="Z177"/>
      <c r="AA177"/>
      <c r="AB177"/>
    </row>
    <row r="178" spans="1:28">
      <c r="A178" s="36"/>
      <c r="B178" s="36"/>
      <c r="C178" s="36" t="s">
        <v>165</v>
      </c>
      <c r="D178" s="36" t="s">
        <v>184</v>
      </c>
      <c r="E178" s="37">
        <v>25771000</v>
      </c>
      <c r="F178" s="37">
        <v>13721135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  <c r="O178" s="37">
        <f t="shared" si="15"/>
        <v>25771000</v>
      </c>
      <c r="P178" s="37">
        <f t="shared" si="16"/>
        <v>13721135</v>
      </c>
      <c r="Q178"/>
      <c r="R178"/>
      <c r="S178"/>
      <c r="T178"/>
      <c r="U178"/>
      <c r="V178"/>
      <c r="W178"/>
      <c r="X178"/>
      <c r="Y178"/>
      <c r="Z178"/>
      <c r="AA178"/>
      <c r="AB178"/>
    </row>
    <row r="179" spans="1:28">
      <c r="A179" s="36"/>
      <c r="B179" s="36"/>
      <c r="C179" s="36" t="s">
        <v>170</v>
      </c>
      <c r="D179" s="36" t="s">
        <v>189</v>
      </c>
      <c r="E179" s="37">
        <v>2385000</v>
      </c>
      <c r="F179" s="37">
        <v>1902980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f t="shared" si="15"/>
        <v>2385000</v>
      </c>
      <c r="P179" s="37">
        <f t="shared" si="16"/>
        <v>1902980</v>
      </c>
      <c r="Q179"/>
      <c r="R179"/>
      <c r="S179"/>
      <c r="T179"/>
      <c r="U179"/>
      <c r="V179"/>
      <c r="W179"/>
      <c r="X179"/>
      <c r="Y179"/>
      <c r="Z179"/>
      <c r="AA179"/>
      <c r="AB179"/>
    </row>
    <row r="180" spans="1:28">
      <c r="A180" s="36"/>
      <c r="B180" s="36"/>
      <c r="C180" s="36" t="s">
        <v>176</v>
      </c>
      <c r="D180" s="36" t="s">
        <v>195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f t="shared" si="15"/>
        <v>0</v>
      </c>
      <c r="P180" s="37">
        <f t="shared" si="16"/>
        <v>0</v>
      </c>
      <c r="Q180"/>
      <c r="R180"/>
      <c r="S180"/>
      <c r="T180"/>
      <c r="U180"/>
      <c r="V180"/>
      <c r="W180"/>
      <c r="X180"/>
      <c r="Y180"/>
      <c r="Z180"/>
      <c r="AA180"/>
      <c r="AB180"/>
    </row>
    <row r="181" spans="1:28">
      <c r="A181" s="36"/>
      <c r="B181" s="36"/>
      <c r="C181" s="36" t="s">
        <v>166</v>
      </c>
      <c r="D181" s="36" t="s">
        <v>185</v>
      </c>
      <c r="E181" s="37">
        <v>510000</v>
      </c>
      <c r="F181" s="37">
        <v>379780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7">
        <v>0</v>
      </c>
      <c r="O181" s="37">
        <f t="shared" si="15"/>
        <v>510000</v>
      </c>
      <c r="P181" s="37">
        <f t="shared" si="16"/>
        <v>379780</v>
      </c>
      <c r="Q181"/>
      <c r="R181"/>
      <c r="S181"/>
      <c r="T181"/>
      <c r="U181"/>
      <c r="V181"/>
      <c r="W181"/>
      <c r="X181"/>
      <c r="Y181"/>
      <c r="Z181"/>
      <c r="AA181"/>
      <c r="AB181"/>
    </row>
    <row r="182" spans="1:28">
      <c r="A182" s="36"/>
      <c r="B182" s="36"/>
      <c r="C182" s="36" t="s">
        <v>167</v>
      </c>
      <c r="D182" s="36" t="s">
        <v>186</v>
      </c>
      <c r="E182" s="37">
        <v>1500000</v>
      </c>
      <c r="F182" s="37">
        <v>1172812</v>
      </c>
      <c r="G182" s="37">
        <v>9799000</v>
      </c>
      <c r="H182" s="37">
        <v>3741474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7">
        <v>0</v>
      </c>
      <c r="O182" s="37">
        <f t="shared" si="15"/>
        <v>11299000</v>
      </c>
      <c r="P182" s="37">
        <f t="shared" si="16"/>
        <v>4914286</v>
      </c>
      <c r="Q182"/>
      <c r="R182"/>
      <c r="S182"/>
      <c r="T182"/>
      <c r="U182"/>
      <c r="V182"/>
      <c r="W182"/>
      <c r="X182"/>
      <c r="Y182"/>
      <c r="Z182"/>
      <c r="AA182"/>
      <c r="AB182"/>
    </row>
    <row r="183" spans="1:28">
      <c r="A183" s="36"/>
      <c r="B183" s="36"/>
      <c r="C183" s="36" t="s">
        <v>168</v>
      </c>
      <c r="D183" s="36" t="s">
        <v>187</v>
      </c>
      <c r="E183" s="37">
        <v>510000</v>
      </c>
      <c r="F183" s="37">
        <v>363149</v>
      </c>
      <c r="G183" s="37">
        <v>40000</v>
      </c>
      <c r="H183" s="37">
        <v>60000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f t="shared" si="15"/>
        <v>550000</v>
      </c>
      <c r="P183" s="37">
        <f t="shared" si="16"/>
        <v>423149</v>
      </c>
      <c r="Q183"/>
      <c r="R183"/>
      <c r="S183"/>
      <c r="T183"/>
      <c r="U183"/>
      <c r="V183"/>
      <c r="W183"/>
      <c r="X183"/>
      <c r="Y183"/>
      <c r="Z183"/>
      <c r="AA183"/>
      <c r="AB183"/>
    </row>
    <row r="184" spans="1:28">
      <c r="A184" s="36"/>
      <c r="B184" s="36"/>
      <c r="C184" s="36" t="s">
        <v>173</v>
      </c>
      <c r="D184" s="36" t="s">
        <v>192</v>
      </c>
      <c r="E184" s="37">
        <v>20945000</v>
      </c>
      <c r="F184" s="37">
        <v>3957481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7">
        <v>0</v>
      </c>
      <c r="O184" s="37">
        <f t="shared" si="15"/>
        <v>20945000</v>
      </c>
      <c r="P184" s="37">
        <f t="shared" si="16"/>
        <v>3957481</v>
      </c>
      <c r="Q184"/>
      <c r="R184"/>
      <c r="S184"/>
      <c r="T184"/>
      <c r="U184"/>
      <c r="V184"/>
      <c r="W184"/>
      <c r="X184"/>
      <c r="Y184"/>
      <c r="Z184"/>
      <c r="AA184"/>
      <c r="AB184"/>
    </row>
    <row r="185" spans="1:28">
      <c r="A185" s="36"/>
      <c r="B185" s="36"/>
      <c r="C185" s="36" t="s">
        <v>169</v>
      </c>
      <c r="D185" s="36" t="s">
        <v>188</v>
      </c>
      <c r="E185" s="37">
        <v>49069000</v>
      </c>
      <c r="F185" s="37">
        <v>37155152</v>
      </c>
      <c r="G185" s="37">
        <v>1545000</v>
      </c>
      <c r="H185" s="37">
        <v>0</v>
      </c>
      <c r="I185" s="37">
        <v>204438000</v>
      </c>
      <c r="J185" s="37">
        <v>142803618</v>
      </c>
      <c r="K185" s="37">
        <v>588000</v>
      </c>
      <c r="L185" s="37">
        <v>0</v>
      </c>
      <c r="M185" s="37">
        <v>0</v>
      </c>
      <c r="N185" s="37">
        <v>0</v>
      </c>
      <c r="O185" s="37">
        <f t="shared" si="15"/>
        <v>255640000</v>
      </c>
      <c r="P185" s="37">
        <f t="shared" si="16"/>
        <v>179958770</v>
      </c>
      <c r="Q185"/>
      <c r="R185"/>
      <c r="S185"/>
      <c r="T185"/>
      <c r="U185"/>
      <c r="V185"/>
      <c r="W185"/>
      <c r="X185"/>
      <c r="Y185"/>
      <c r="Z185"/>
      <c r="AA185"/>
      <c r="AB185"/>
    </row>
    <row r="186" spans="1:28">
      <c r="A186" s="36"/>
      <c r="B186" s="36"/>
      <c r="C186" s="36" t="s">
        <v>174</v>
      </c>
      <c r="D186" s="36" t="s">
        <v>193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2207000</v>
      </c>
      <c r="L186" s="37">
        <v>985885</v>
      </c>
      <c r="M186" s="37">
        <v>0</v>
      </c>
      <c r="N186" s="37">
        <v>0</v>
      </c>
      <c r="O186" s="37">
        <f t="shared" si="15"/>
        <v>2207000</v>
      </c>
      <c r="P186" s="37">
        <f t="shared" si="16"/>
        <v>985885</v>
      </c>
      <c r="Q186"/>
      <c r="R186"/>
      <c r="S186"/>
      <c r="T186"/>
      <c r="U186"/>
      <c r="V186"/>
      <c r="W186"/>
      <c r="X186"/>
      <c r="Y186"/>
      <c r="Z186"/>
      <c r="AA186"/>
      <c r="AB186"/>
    </row>
    <row r="187" spans="1:28">
      <c r="A187" s="36"/>
      <c r="B187" s="36"/>
      <c r="C187" s="36" t="s">
        <v>175</v>
      </c>
      <c r="D187" s="36" t="s">
        <v>194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134000</v>
      </c>
      <c r="L187" s="37">
        <v>161875</v>
      </c>
      <c r="M187" s="37">
        <v>0</v>
      </c>
      <c r="N187" s="37">
        <v>0</v>
      </c>
      <c r="O187" s="37">
        <f t="shared" si="15"/>
        <v>134000</v>
      </c>
      <c r="P187" s="37">
        <f t="shared" si="16"/>
        <v>161875</v>
      </c>
      <c r="Q187"/>
      <c r="R187"/>
      <c r="S187"/>
      <c r="T187"/>
      <c r="U187"/>
      <c r="V187"/>
      <c r="W187"/>
      <c r="X187"/>
      <c r="Y187"/>
      <c r="Z187"/>
      <c r="AA187"/>
      <c r="AB187"/>
    </row>
    <row r="188" spans="1:28">
      <c r="A188" s="36"/>
      <c r="B188" s="38" t="s">
        <v>212</v>
      </c>
      <c r="C188" s="38"/>
      <c r="D188" s="38"/>
      <c r="E188" s="39">
        <f>SUM(E176:E187)</f>
        <v>119600000</v>
      </c>
      <c r="F188" s="39">
        <f t="shared" ref="F188:P188" si="18">SUM(F176:F187)</f>
        <v>70639917</v>
      </c>
      <c r="G188" s="39">
        <f t="shared" si="18"/>
        <v>11384000</v>
      </c>
      <c r="H188" s="39">
        <f t="shared" si="18"/>
        <v>3801474</v>
      </c>
      <c r="I188" s="39">
        <f t="shared" si="18"/>
        <v>204438000</v>
      </c>
      <c r="J188" s="39">
        <f t="shared" si="18"/>
        <v>142803618</v>
      </c>
      <c r="K188" s="39">
        <f t="shared" si="18"/>
        <v>2929000</v>
      </c>
      <c r="L188" s="39">
        <f t="shared" si="18"/>
        <v>1147760</v>
      </c>
      <c r="M188" s="39">
        <f t="shared" si="18"/>
        <v>0</v>
      </c>
      <c r="N188" s="39">
        <f t="shared" si="18"/>
        <v>0</v>
      </c>
      <c r="O188" s="39">
        <f t="shared" si="18"/>
        <v>338351000</v>
      </c>
      <c r="P188" s="39">
        <f t="shared" si="18"/>
        <v>218392769</v>
      </c>
      <c r="Q188"/>
      <c r="R188"/>
      <c r="S188"/>
      <c r="T188"/>
      <c r="U188"/>
      <c r="V188"/>
      <c r="W188"/>
      <c r="X188"/>
      <c r="Y188"/>
      <c r="Z188"/>
      <c r="AA188"/>
      <c r="AB188"/>
    </row>
    <row r="189" spans="1:28" s="27" customFormat="1">
      <c r="A189" s="21"/>
      <c r="B189" s="30"/>
      <c r="C189" s="31"/>
      <c r="D189" s="31"/>
      <c r="E189" s="32"/>
      <c r="F189" s="33"/>
      <c r="G189" s="32"/>
      <c r="H189" s="33"/>
      <c r="I189" s="32"/>
      <c r="J189" s="33"/>
      <c r="K189" s="32"/>
      <c r="L189" s="33"/>
      <c r="M189" s="32"/>
      <c r="N189" s="33"/>
      <c r="O189" s="34"/>
      <c r="P189" s="35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s="18" customFormat="1" ht="15" customHeight="1">
      <c r="A190" s="40"/>
      <c r="B190" s="40"/>
      <c r="C190" s="69" t="s">
        <v>283</v>
      </c>
      <c r="D190" s="69"/>
      <c r="E190" s="69" t="s">
        <v>284</v>
      </c>
      <c r="F190" s="69"/>
      <c r="G190" s="69" t="s">
        <v>285</v>
      </c>
      <c r="H190" s="69"/>
      <c r="I190" s="69" t="s">
        <v>286</v>
      </c>
      <c r="J190" s="69"/>
      <c r="K190" s="68" t="s">
        <v>287</v>
      </c>
      <c r="L190" s="68"/>
      <c r="M190" s="68" t="s">
        <v>288</v>
      </c>
      <c r="N190" s="68"/>
      <c r="O190" s="68" t="s">
        <v>289</v>
      </c>
      <c r="P190" s="68"/>
    </row>
    <row r="191" spans="1:28" s="18" customFormat="1" ht="15" customHeight="1">
      <c r="A191" s="40"/>
      <c r="B191" s="40"/>
      <c r="C191" s="69"/>
      <c r="D191" s="69"/>
      <c r="E191" s="19" t="s">
        <v>290</v>
      </c>
      <c r="F191" s="19" t="s">
        <v>291</v>
      </c>
      <c r="G191" s="19" t="s">
        <v>290</v>
      </c>
      <c r="H191" s="19" t="s">
        <v>291</v>
      </c>
      <c r="I191" s="19" t="s">
        <v>290</v>
      </c>
      <c r="J191" s="19" t="s">
        <v>291</v>
      </c>
      <c r="K191" s="19" t="s">
        <v>290</v>
      </c>
      <c r="L191" s="19" t="s">
        <v>291</v>
      </c>
      <c r="M191" s="19" t="s">
        <v>290</v>
      </c>
      <c r="N191" s="19" t="s">
        <v>291</v>
      </c>
      <c r="O191" s="19" t="s">
        <v>290</v>
      </c>
      <c r="P191" s="19" t="s">
        <v>291</v>
      </c>
    </row>
    <row r="192" spans="1:28">
      <c r="A192" s="36" t="s">
        <v>13</v>
      </c>
      <c r="B192" s="36" t="s">
        <v>94</v>
      </c>
      <c r="C192" s="36" t="s">
        <v>163</v>
      </c>
      <c r="D192" s="36" t="s">
        <v>182</v>
      </c>
      <c r="E192" s="37">
        <v>1110000</v>
      </c>
      <c r="F192" s="37">
        <v>803742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37">
        <f t="shared" si="15"/>
        <v>1110000</v>
      </c>
      <c r="P192" s="37">
        <f t="shared" si="16"/>
        <v>803742</v>
      </c>
      <c r="Q192"/>
      <c r="R192"/>
      <c r="S192"/>
      <c r="T192"/>
      <c r="U192"/>
      <c r="V192"/>
      <c r="W192"/>
      <c r="X192"/>
      <c r="Y192"/>
      <c r="Z192"/>
      <c r="AA192"/>
      <c r="AB192"/>
    </row>
    <row r="193" spans="1:28">
      <c r="A193" s="36"/>
      <c r="B193" s="36"/>
      <c r="C193" s="36" t="s">
        <v>164</v>
      </c>
      <c r="D193" s="36" t="s">
        <v>183</v>
      </c>
      <c r="E193" s="37">
        <v>9700000</v>
      </c>
      <c r="F193" s="37">
        <v>10631515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37">
        <f t="shared" si="15"/>
        <v>9700000</v>
      </c>
      <c r="P193" s="37">
        <f t="shared" si="16"/>
        <v>10631515</v>
      </c>
      <c r="Q193"/>
      <c r="R193"/>
      <c r="S193"/>
      <c r="T193"/>
      <c r="U193"/>
      <c r="V193"/>
      <c r="W193"/>
      <c r="X193"/>
      <c r="Y193"/>
      <c r="Z193"/>
      <c r="AA193"/>
      <c r="AB193"/>
    </row>
    <row r="194" spans="1:28">
      <c r="A194" s="36"/>
      <c r="B194" s="36"/>
      <c r="C194" s="36" t="s">
        <v>165</v>
      </c>
      <c r="D194" s="36" t="s">
        <v>184</v>
      </c>
      <c r="E194" s="37">
        <v>28800000</v>
      </c>
      <c r="F194" s="37">
        <v>13418380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f t="shared" si="15"/>
        <v>28800000</v>
      </c>
      <c r="P194" s="37">
        <f t="shared" si="16"/>
        <v>13418380</v>
      </c>
      <c r="Q194"/>
      <c r="R194"/>
      <c r="S194"/>
      <c r="T194"/>
      <c r="U194"/>
      <c r="V194"/>
      <c r="W194"/>
      <c r="X194"/>
      <c r="Y194"/>
      <c r="Z194"/>
      <c r="AA194"/>
      <c r="AB194"/>
    </row>
    <row r="195" spans="1:28">
      <c r="A195" s="36"/>
      <c r="B195" s="36"/>
      <c r="C195" s="36" t="s">
        <v>166</v>
      </c>
      <c r="D195" s="36" t="s">
        <v>185</v>
      </c>
      <c r="E195" s="37">
        <v>510000</v>
      </c>
      <c r="F195" s="37">
        <v>556782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f t="shared" si="15"/>
        <v>510000</v>
      </c>
      <c r="P195" s="37">
        <f t="shared" si="16"/>
        <v>556782</v>
      </c>
      <c r="Q195"/>
      <c r="R195"/>
      <c r="S195"/>
      <c r="T195"/>
      <c r="U195"/>
      <c r="V195"/>
      <c r="W195"/>
      <c r="X195"/>
      <c r="Y195"/>
      <c r="Z195"/>
      <c r="AA195"/>
      <c r="AB195"/>
    </row>
    <row r="196" spans="1:28">
      <c r="A196" s="36"/>
      <c r="B196" s="36"/>
      <c r="C196" s="36" t="s">
        <v>167</v>
      </c>
      <c r="D196" s="36" t="s">
        <v>186</v>
      </c>
      <c r="E196" s="37">
        <v>0</v>
      </c>
      <c r="F196" s="37">
        <v>0</v>
      </c>
      <c r="G196" s="37">
        <v>1100000</v>
      </c>
      <c r="H196" s="37">
        <v>554344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  <c r="O196" s="37">
        <f t="shared" si="15"/>
        <v>1100000</v>
      </c>
      <c r="P196" s="37">
        <f t="shared" si="16"/>
        <v>554344</v>
      </c>
      <c r="Q196"/>
      <c r="R196"/>
      <c r="S196"/>
      <c r="T196"/>
      <c r="U196"/>
      <c r="V196"/>
      <c r="W196"/>
      <c r="X196"/>
      <c r="Y196"/>
      <c r="Z196"/>
      <c r="AA196"/>
      <c r="AB196"/>
    </row>
    <row r="197" spans="1:28">
      <c r="A197" s="36"/>
      <c r="B197" s="36"/>
      <c r="C197" s="36" t="s">
        <v>171</v>
      </c>
      <c r="D197" s="36" t="s">
        <v>190</v>
      </c>
      <c r="E197" s="37">
        <v>50000</v>
      </c>
      <c r="F197" s="37">
        <v>6150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37">
        <f t="shared" si="15"/>
        <v>50000</v>
      </c>
      <c r="P197" s="37">
        <f t="shared" si="16"/>
        <v>6150</v>
      </c>
      <c r="Q197"/>
      <c r="R197"/>
      <c r="S197"/>
      <c r="T197"/>
      <c r="U197"/>
      <c r="V197"/>
      <c r="W197"/>
      <c r="X197"/>
      <c r="Y197"/>
      <c r="Z197"/>
      <c r="AA197"/>
      <c r="AB197"/>
    </row>
    <row r="198" spans="1:28">
      <c r="A198" s="36"/>
      <c r="B198" s="36"/>
      <c r="C198" s="36" t="s">
        <v>168</v>
      </c>
      <c r="D198" s="36" t="s">
        <v>187</v>
      </c>
      <c r="E198" s="37">
        <v>120000</v>
      </c>
      <c r="F198" s="37">
        <v>12167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f t="shared" si="15"/>
        <v>120000</v>
      </c>
      <c r="P198" s="37">
        <f t="shared" si="16"/>
        <v>12167</v>
      </c>
      <c r="Q198"/>
      <c r="R198"/>
      <c r="S198"/>
      <c r="T198"/>
      <c r="U198"/>
      <c r="V198"/>
      <c r="W198"/>
      <c r="X198"/>
      <c r="Y198"/>
      <c r="Z198"/>
      <c r="AA198"/>
      <c r="AB198"/>
    </row>
    <row r="199" spans="1:28">
      <c r="A199" s="36"/>
      <c r="B199" s="36"/>
      <c r="C199" s="36" t="s">
        <v>173</v>
      </c>
      <c r="D199" s="36" t="s">
        <v>192</v>
      </c>
      <c r="E199" s="37">
        <v>10444927</v>
      </c>
      <c r="F199" s="37">
        <v>7040715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  <c r="O199" s="37">
        <f t="shared" si="15"/>
        <v>10444927</v>
      </c>
      <c r="P199" s="37">
        <f t="shared" si="16"/>
        <v>7040715</v>
      </c>
      <c r="Q199"/>
      <c r="R199"/>
      <c r="S199"/>
      <c r="T199"/>
      <c r="U199"/>
      <c r="V199"/>
      <c r="W199"/>
      <c r="X199"/>
      <c r="Y199"/>
      <c r="Z199"/>
      <c r="AA199"/>
      <c r="AB199"/>
    </row>
    <row r="200" spans="1:28">
      <c r="A200" s="36"/>
      <c r="B200" s="36"/>
      <c r="C200" s="36" t="s">
        <v>169</v>
      </c>
      <c r="D200" s="36" t="s">
        <v>188</v>
      </c>
      <c r="E200" s="37">
        <v>51056830</v>
      </c>
      <c r="F200" s="37">
        <v>31816426</v>
      </c>
      <c r="G200" s="37">
        <v>0</v>
      </c>
      <c r="H200" s="37">
        <v>422900</v>
      </c>
      <c r="I200" s="37">
        <v>203616748</v>
      </c>
      <c r="J200" s="37">
        <v>147080845</v>
      </c>
      <c r="K200" s="37">
        <v>0</v>
      </c>
      <c r="L200" s="37">
        <v>59415</v>
      </c>
      <c r="M200" s="37">
        <v>0</v>
      </c>
      <c r="N200" s="37">
        <v>0</v>
      </c>
      <c r="O200" s="37">
        <f t="shared" si="15"/>
        <v>254673578</v>
      </c>
      <c r="P200" s="37">
        <f t="shared" si="16"/>
        <v>179379586</v>
      </c>
      <c r="Q200"/>
      <c r="R200"/>
      <c r="S200"/>
      <c r="T200"/>
      <c r="U200"/>
      <c r="V200"/>
      <c r="W200"/>
      <c r="X200"/>
      <c r="Y200"/>
      <c r="Z200"/>
      <c r="AA200"/>
      <c r="AB200"/>
    </row>
    <row r="201" spans="1:28">
      <c r="A201" s="36"/>
      <c r="B201" s="36"/>
      <c r="C201" s="36" t="s">
        <v>174</v>
      </c>
      <c r="D201" s="36" t="s">
        <v>193</v>
      </c>
      <c r="E201" s="37">
        <v>2269608</v>
      </c>
      <c r="F201" s="37">
        <v>2269608</v>
      </c>
      <c r="G201" s="37">
        <v>0</v>
      </c>
      <c r="H201" s="37">
        <v>0</v>
      </c>
      <c r="I201" s="37">
        <v>0</v>
      </c>
      <c r="J201" s="37">
        <v>0</v>
      </c>
      <c r="K201" s="37">
        <v>8415967</v>
      </c>
      <c r="L201" s="37">
        <v>8348985</v>
      </c>
      <c r="M201" s="37">
        <v>0</v>
      </c>
      <c r="N201" s="37">
        <v>0</v>
      </c>
      <c r="O201" s="37">
        <f t="shared" si="15"/>
        <v>10685575</v>
      </c>
      <c r="P201" s="37">
        <f t="shared" si="16"/>
        <v>10618593</v>
      </c>
      <c r="Q201"/>
      <c r="R201"/>
      <c r="S201"/>
      <c r="T201"/>
      <c r="U201"/>
      <c r="V201"/>
      <c r="W201"/>
      <c r="X201"/>
      <c r="Y201"/>
      <c r="Z201"/>
      <c r="AA201"/>
      <c r="AB201"/>
    </row>
    <row r="202" spans="1:28">
      <c r="A202" s="36"/>
      <c r="B202" s="36"/>
      <c r="C202" s="36" t="s">
        <v>177</v>
      </c>
      <c r="D202" s="36" t="s">
        <v>196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9000000</v>
      </c>
      <c r="N202" s="37">
        <v>7550762</v>
      </c>
      <c r="O202" s="37">
        <f t="shared" si="15"/>
        <v>9000000</v>
      </c>
      <c r="P202" s="37">
        <f t="shared" si="16"/>
        <v>7550762</v>
      </c>
      <c r="Q202"/>
      <c r="R202"/>
      <c r="S202"/>
      <c r="T202"/>
      <c r="U202"/>
      <c r="V202"/>
      <c r="W202"/>
      <c r="X202"/>
      <c r="Y202"/>
      <c r="Z202"/>
      <c r="AA202"/>
      <c r="AB202"/>
    </row>
    <row r="203" spans="1:28">
      <c r="A203" s="36"/>
      <c r="B203" s="38" t="s">
        <v>213</v>
      </c>
      <c r="C203" s="38"/>
      <c r="D203" s="38"/>
      <c r="E203" s="39">
        <f>SUM(E192:E202)</f>
        <v>104061365</v>
      </c>
      <c r="F203" s="39">
        <f t="shared" ref="F203:P203" si="19">SUM(F192:F202)</f>
        <v>66555485</v>
      </c>
      <c r="G203" s="39">
        <f t="shared" si="19"/>
        <v>1100000</v>
      </c>
      <c r="H203" s="39">
        <f t="shared" si="19"/>
        <v>977244</v>
      </c>
      <c r="I203" s="39">
        <f t="shared" si="19"/>
        <v>203616748</v>
      </c>
      <c r="J203" s="39">
        <f t="shared" si="19"/>
        <v>147080845</v>
      </c>
      <c r="K203" s="39">
        <f t="shared" si="19"/>
        <v>8415967</v>
      </c>
      <c r="L203" s="39">
        <f t="shared" si="19"/>
        <v>8408400</v>
      </c>
      <c r="M203" s="39">
        <f t="shared" si="19"/>
        <v>9000000</v>
      </c>
      <c r="N203" s="39">
        <f t="shared" si="19"/>
        <v>7550762</v>
      </c>
      <c r="O203" s="39">
        <f t="shared" si="19"/>
        <v>326194080</v>
      </c>
      <c r="P203" s="39">
        <f t="shared" si="19"/>
        <v>230572736</v>
      </c>
      <c r="Q203"/>
      <c r="R203"/>
      <c r="S203"/>
      <c r="T203"/>
      <c r="U203"/>
      <c r="V203"/>
      <c r="W203"/>
      <c r="X203"/>
      <c r="Y203"/>
      <c r="Z203"/>
      <c r="AA203"/>
      <c r="AB203"/>
    </row>
    <row r="204" spans="1:28" s="27" customFormat="1">
      <c r="A204" s="21"/>
      <c r="B204" s="30"/>
      <c r="C204" s="31"/>
      <c r="D204" s="31"/>
      <c r="E204" s="32"/>
      <c r="F204" s="33"/>
      <c r="G204" s="32"/>
      <c r="H204" s="33"/>
      <c r="I204" s="32"/>
      <c r="J204" s="33"/>
      <c r="K204" s="32"/>
      <c r="L204" s="33"/>
      <c r="M204" s="32"/>
      <c r="N204" s="33"/>
      <c r="O204" s="34"/>
      <c r="P204" s="35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s="18" customFormat="1" ht="15" customHeight="1">
      <c r="A205" s="40"/>
      <c r="B205" s="40"/>
      <c r="C205" s="69" t="s">
        <v>283</v>
      </c>
      <c r="D205" s="69"/>
      <c r="E205" s="69" t="s">
        <v>284</v>
      </c>
      <c r="F205" s="69"/>
      <c r="G205" s="69" t="s">
        <v>285</v>
      </c>
      <c r="H205" s="69"/>
      <c r="I205" s="69" t="s">
        <v>286</v>
      </c>
      <c r="J205" s="69"/>
      <c r="K205" s="68" t="s">
        <v>287</v>
      </c>
      <c r="L205" s="68"/>
      <c r="M205" s="68" t="s">
        <v>288</v>
      </c>
      <c r="N205" s="68"/>
      <c r="O205" s="68" t="s">
        <v>289</v>
      </c>
      <c r="P205" s="68"/>
    </row>
    <row r="206" spans="1:28" s="18" customFormat="1" ht="15" customHeight="1">
      <c r="A206" s="40"/>
      <c r="B206" s="40"/>
      <c r="C206" s="69"/>
      <c r="D206" s="69"/>
      <c r="E206" s="19" t="s">
        <v>290</v>
      </c>
      <c r="F206" s="19" t="s">
        <v>291</v>
      </c>
      <c r="G206" s="19" t="s">
        <v>290</v>
      </c>
      <c r="H206" s="19" t="s">
        <v>291</v>
      </c>
      <c r="I206" s="19" t="s">
        <v>290</v>
      </c>
      <c r="J206" s="19" t="s">
        <v>291</v>
      </c>
      <c r="K206" s="19" t="s">
        <v>290</v>
      </c>
      <c r="L206" s="19" t="s">
        <v>291</v>
      </c>
      <c r="M206" s="19" t="s">
        <v>290</v>
      </c>
      <c r="N206" s="19" t="s">
        <v>291</v>
      </c>
      <c r="O206" s="19" t="s">
        <v>290</v>
      </c>
      <c r="P206" s="19" t="s">
        <v>291</v>
      </c>
    </row>
    <row r="207" spans="1:28">
      <c r="A207" s="36" t="s">
        <v>14</v>
      </c>
      <c r="B207" s="36" t="s">
        <v>95</v>
      </c>
      <c r="C207" s="36" t="s">
        <v>163</v>
      </c>
      <c r="D207" s="36" t="s">
        <v>182</v>
      </c>
      <c r="E207" s="37">
        <v>6850000</v>
      </c>
      <c r="F207" s="37">
        <v>4627667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  <c r="O207" s="37">
        <f t="shared" si="15"/>
        <v>6850000</v>
      </c>
      <c r="P207" s="37">
        <f t="shared" si="16"/>
        <v>4627667</v>
      </c>
      <c r="Q207"/>
      <c r="R207"/>
      <c r="S207"/>
      <c r="T207"/>
      <c r="U207"/>
      <c r="V207"/>
      <c r="W207"/>
      <c r="X207"/>
      <c r="Y207"/>
      <c r="Z207"/>
      <c r="AA207"/>
      <c r="AB207"/>
    </row>
    <row r="208" spans="1:28">
      <c r="A208" s="36"/>
      <c r="B208" s="36"/>
      <c r="C208" s="36" t="s">
        <v>164</v>
      </c>
      <c r="D208" s="36" t="s">
        <v>183</v>
      </c>
      <c r="E208" s="37">
        <v>43700000</v>
      </c>
      <c r="F208" s="37">
        <v>26201211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37">
        <f t="shared" si="15"/>
        <v>43700000</v>
      </c>
      <c r="P208" s="37">
        <f t="shared" si="16"/>
        <v>26201211</v>
      </c>
      <c r="Q208"/>
      <c r="R208"/>
      <c r="S208"/>
      <c r="T208"/>
      <c r="U208"/>
      <c r="V208"/>
      <c r="W208"/>
      <c r="X208"/>
      <c r="Y208"/>
      <c r="Z208"/>
      <c r="AA208"/>
      <c r="AB208"/>
    </row>
    <row r="209" spans="1:28">
      <c r="A209" s="36"/>
      <c r="B209" s="36"/>
      <c r="C209" s="36" t="s">
        <v>165</v>
      </c>
      <c r="D209" s="36" t="s">
        <v>184</v>
      </c>
      <c r="E209" s="37">
        <v>89314157</v>
      </c>
      <c r="F209" s="37">
        <v>58318784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37">
        <f t="shared" si="15"/>
        <v>89314157</v>
      </c>
      <c r="P209" s="37">
        <f t="shared" si="16"/>
        <v>58318784</v>
      </c>
      <c r="Q209"/>
      <c r="R209"/>
      <c r="S209"/>
      <c r="T209"/>
      <c r="U209"/>
      <c r="V209"/>
      <c r="W209"/>
      <c r="X209"/>
      <c r="Y209"/>
      <c r="Z209"/>
      <c r="AA209"/>
      <c r="AB209"/>
    </row>
    <row r="210" spans="1:28">
      <c r="A210" s="36"/>
      <c r="B210" s="36"/>
      <c r="C210" s="36" t="s">
        <v>170</v>
      </c>
      <c r="D210" s="36" t="s">
        <v>189</v>
      </c>
      <c r="E210" s="37">
        <v>300000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7">
        <v>0</v>
      </c>
      <c r="O210" s="37">
        <f t="shared" si="15"/>
        <v>300000</v>
      </c>
      <c r="P210" s="37">
        <f t="shared" si="16"/>
        <v>0</v>
      </c>
      <c r="Q210"/>
      <c r="R210"/>
      <c r="S210"/>
      <c r="T210"/>
      <c r="U210"/>
      <c r="V210"/>
      <c r="W210"/>
      <c r="X210"/>
      <c r="Y210"/>
      <c r="Z210"/>
      <c r="AA210"/>
      <c r="AB210"/>
    </row>
    <row r="211" spans="1:28">
      <c r="A211" s="36"/>
      <c r="B211" s="36"/>
      <c r="C211" s="36" t="s">
        <v>166</v>
      </c>
      <c r="D211" s="36" t="s">
        <v>185</v>
      </c>
      <c r="E211" s="37">
        <v>1210000</v>
      </c>
      <c r="F211" s="37">
        <v>870867</v>
      </c>
      <c r="G211" s="37">
        <v>0</v>
      </c>
      <c r="H211" s="37">
        <v>1490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  <c r="O211" s="37">
        <f t="shared" si="15"/>
        <v>1210000</v>
      </c>
      <c r="P211" s="37">
        <f t="shared" si="16"/>
        <v>872357</v>
      </c>
      <c r="Q211"/>
      <c r="R211"/>
      <c r="S211"/>
      <c r="T211"/>
      <c r="U211"/>
      <c r="V211"/>
      <c r="W211"/>
      <c r="X211"/>
      <c r="Y211"/>
      <c r="Z211"/>
      <c r="AA211"/>
      <c r="AB211"/>
    </row>
    <row r="212" spans="1:28">
      <c r="A212" s="36"/>
      <c r="B212" s="36"/>
      <c r="C212" s="36" t="s">
        <v>167</v>
      </c>
      <c r="D212" s="36" t="s">
        <v>186</v>
      </c>
      <c r="E212" s="37">
        <v>200000</v>
      </c>
      <c r="F212" s="37">
        <v>103310</v>
      </c>
      <c r="G212" s="37">
        <v>20050503</v>
      </c>
      <c r="H212" s="37">
        <v>7216410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  <c r="O212" s="37">
        <f t="shared" si="15"/>
        <v>20250503</v>
      </c>
      <c r="P212" s="37">
        <f t="shared" si="16"/>
        <v>7319720</v>
      </c>
      <c r="Q212"/>
      <c r="R212"/>
      <c r="S212"/>
      <c r="T212"/>
      <c r="U212"/>
      <c r="V212"/>
      <c r="W212"/>
      <c r="X212"/>
      <c r="Y212"/>
      <c r="Z212"/>
      <c r="AA212"/>
      <c r="AB212"/>
    </row>
    <row r="213" spans="1:28">
      <c r="A213" s="36"/>
      <c r="B213" s="36"/>
      <c r="C213" s="36" t="s">
        <v>171</v>
      </c>
      <c r="D213" s="36" t="s">
        <v>190</v>
      </c>
      <c r="E213" s="37">
        <v>50000</v>
      </c>
      <c r="F213" s="37">
        <v>0</v>
      </c>
      <c r="G213" s="37">
        <v>0</v>
      </c>
      <c r="H213" s="37">
        <v>3552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  <c r="O213" s="37">
        <f t="shared" si="15"/>
        <v>50000</v>
      </c>
      <c r="P213" s="37">
        <f t="shared" si="16"/>
        <v>3552</v>
      </c>
      <c r="Q213"/>
      <c r="R213"/>
      <c r="S213"/>
      <c r="T213"/>
      <c r="U213"/>
      <c r="V213"/>
      <c r="W213"/>
      <c r="X213"/>
      <c r="Y213"/>
      <c r="Z213"/>
      <c r="AA213"/>
      <c r="AB213"/>
    </row>
    <row r="214" spans="1:28">
      <c r="A214" s="36"/>
      <c r="B214" s="36"/>
      <c r="C214" s="36" t="s">
        <v>168</v>
      </c>
      <c r="D214" s="36" t="s">
        <v>187</v>
      </c>
      <c r="E214" s="37">
        <v>6325994</v>
      </c>
      <c r="F214" s="37">
        <v>5474126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12117912</v>
      </c>
      <c r="M214" s="37">
        <v>0</v>
      </c>
      <c r="N214" s="37">
        <v>0</v>
      </c>
      <c r="O214" s="37">
        <f t="shared" si="15"/>
        <v>6325994</v>
      </c>
      <c r="P214" s="37">
        <f t="shared" si="16"/>
        <v>17592038</v>
      </c>
      <c r="Q214"/>
      <c r="R214"/>
      <c r="S214"/>
      <c r="T214"/>
      <c r="U214"/>
      <c r="V214"/>
      <c r="W214"/>
      <c r="X214"/>
      <c r="Y214"/>
      <c r="Z214"/>
      <c r="AA214"/>
      <c r="AB214"/>
    </row>
    <row r="215" spans="1:28">
      <c r="A215" s="36"/>
      <c r="B215" s="36"/>
      <c r="C215" s="36" t="s">
        <v>173</v>
      </c>
      <c r="D215" s="36" t="s">
        <v>192</v>
      </c>
      <c r="E215" s="37">
        <v>36500000</v>
      </c>
      <c r="F215" s="37">
        <v>13851548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  <c r="O215" s="37">
        <f t="shared" si="15"/>
        <v>36500000</v>
      </c>
      <c r="P215" s="37">
        <f t="shared" si="16"/>
        <v>13851548</v>
      </c>
      <c r="Q215"/>
      <c r="R215"/>
      <c r="S215"/>
      <c r="T215"/>
      <c r="U215"/>
      <c r="V215"/>
      <c r="W215"/>
      <c r="X215"/>
      <c r="Y215"/>
      <c r="Z215"/>
      <c r="AA215"/>
      <c r="AB215"/>
    </row>
    <row r="216" spans="1:28">
      <c r="A216" s="36"/>
      <c r="B216" s="36"/>
      <c r="C216" s="36" t="s">
        <v>169</v>
      </c>
      <c r="D216" s="36" t="s">
        <v>188</v>
      </c>
      <c r="E216" s="37">
        <v>50578480</v>
      </c>
      <c r="F216" s="37">
        <v>28304118</v>
      </c>
      <c r="G216" s="37">
        <v>0</v>
      </c>
      <c r="H216" s="37">
        <v>0</v>
      </c>
      <c r="I216" s="37">
        <v>256211209</v>
      </c>
      <c r="J216" s="37">
        <v>163635095</v>
      </c>
      <c r="K216" s="37">
        <v>6000</v>
      </c>
      <c r="L216" s="37">
        <v>0</v>
      </c>
      <c r="M216" s="37">
        <v>0</v>
      </c>
      <c r="N216" s="37">
        <v>0</v>
      </c>
      <c r="O216" s="37">
        <f t="shared" si="15"/>
        <v>306795689</v>
      </c>
      <c r="P216" s="37">
        <f t="shared" si="16"/>
        <v>191939213</v>
      </c>
      <c r="Q216"/>
      <c r="R216"/>
      <c r="S216"/>
      <c r="T216"/>
      <c r="U216"/>
      <c r="V216"/>
      <c r="W216"/>
      <c r="X216"/>
      <c r="Y216"/>
      <c r="Z216"/>
      <c r="AA216"/>
      <c r="AB216"/>
    </row>
    <row r="217" spans="1:28">
      <c r="A217" s="36"/>
      <c r="B217" s="36"/>
      <c r="C217" s="36" t="s">
        <v>174</v>
      </c>
      <c r="D217" s="36" t="s">
        <v>193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30305066</v>
      </c>
      <c r="L217" s="37">
        <v>13384534</v>
      </c>
      <c r="M217" s="37">
        <v>0</v>
      </c>
      <c r="N217" s="37">
        <v>0</v>
      </c>
      <c r="O217" s="37">
        <f t="shared" si="15"/>
        <v>30305066</v>
      </c>
      <c r="P217" s="37">
        <f t="shared" si="16"/>
        <v>13384534</v>
      </c>
      <c r="Q217"/>
      <c r="R217"/>
      <c r="S217"/>
      <c r="T217"/>
      <c r="U217"/>
      <c r="V217"/>
      <c r="W217"/>
      <c r="X217"/>
      <c r="Y217"/>
      <c r="Z217"/>
      <c r="AA217"/>
      <c r="AB217"/>
    </row>
    <row r="218" spans="1:28">
      <c r="A218" s="36"/>
      <c r="B218" s="38" t="s">
        <v>214</v>
      </c>
      <c r="C218" s="38"/>
      <c r="D218" s="38"/>
      <c r="E218" s="39">
        <f>SUM(E207:E217)</f>
        <v>235028631</v>
      </c>
      <c r="F218" s="39">
        <f t="shared" ref="F218:P218" si="20">SUM(F207:F217)</f>
        <v>137751631</v>
      </c>
      <c r="G218" s="39">
        <f t="shared" si="20"/>
        <v>20050503</v>
      </c>
      <c r="H218" s="39">
        <f t="shared" si="20"/>
        <v>7221452</v>
      </c>
      <c r="I218" s="39">
        <f t="shared" si="20"/>
        <v>256211209</v>
      </c>
      <c r="J218" s="39">
        <f t="shared" si="20"/>
        <v>163635095</v>
      </c>
      <c r="K218" s="39">
        <f t="shared" si="20"/>
        <v>30311066</v>
      </c>
      <c r="L218" s="39">
        <f t="shared" si="20"/>
        <v>25502446</v>
      </c>
      <c r="M218" s="39">
        <f t="shared" si="20"/>
        <v>0</v>
      </c>
      <c r="N218" s="39">
        <f t="shared" si="20"/>
        <v>0</v>
      </c>
      <c r="O218" s="39">
        <f t="shared" si="20"/>
        <v>541601409</v>
      </c>
      <c r="P218" s="39">
        <f t="shared" si="20"/>
        <v>334110624</v>
      </c>
      <c r="Q218"/>
      <c r="R218"/>
      <c r="S218"/>
      <c r="T218"/>
      <c r="U218"/>
      <c r="V218"/>
      <c r="W218"/>
      <c r="X218"/>
      <c r="Y218"/>
      <c r="Z218"/>
      <c r="AA218"/>
      <c r="AB218"/>
    </row>
    <row r="219" spans="1:28" s="27" customFormat="1">
      <c r="A219" s="21"/>
      <c r="B219" s="30"/>
      <c r="C219" s="31"/>
      <c r="D219" s="31"/>
      <c r="E219" s="32"/>
      <c r="F219" s="33"/>
      <c r="G219" s="32"/>
      <c r="H219" s="33"/>
      <c r="I219" s="32"/>
      <c r="J219" s="33"/>
      <c r="K219" s="32"/>
      <c r="L219" s="33"/>
      <c r="M219" s="32"/>
      <c r="N219" s="33"/>
      <c r="O219" s="34"/>
      <c r="P219" s="35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s="18" customFormat="1" ht="15" customHeight="1">
      <c r="A220" s="40"/>
      <c r="B220" s="40"/>
      <c r="C220" s="69" t="s">
        <v>283</v>
      </c>
      <c r="D220" s="69"/>
      <c r="E220" s="69" t="s">
        <v>284</v>
      </c>
      <c r="F220" s="69"/>
      <c r="G220" s="69" t="s">
        <v>285</v>
      </c>
      <c r="H220" s="69"/>
      <c r="I220" s="69" t="s">
        <v>286</v>
      </c>
      <c r="J220" s="69"/>
      <c r="K220" s="68" t="s">
        <v>287</v>
      </c>
      <c r="L220" s="68"/>
      <c r="M220" s="68" t="s">
        <v>288</v>
      </c>
      <c r="N220" s="68"/>
      <c r="O220" s="68" t="s">
        <v>289</v>
      </c>
      <c r="P220" s="68"/>
    </row>
    <row r="221" spans="1:28" s="18" customFormat="1" ht="15" customHeight="1">
      <c r="A221" s="40"/>
      <c r="B221" s="40"/>
      <c r="C221" s="69"/>
      <c r="D221" s="69"/>
      <c r="E221" s="19" t="s">
        <v>290</v>
      </c>
      <c r="F221" s="19" t="s">
        <v>291</v>
      </c>
      <c r="G221" s="19" t="s">
        <v>290</v>
      </c>
      <c r="H221" s="19" t="s">
        <v>291</v>
      </c>
      <c r="I221" s="19" t="s">
        <v>290</v>
      </c>
      <c r="J221" s="19" t="s">
        <v>291</v>
      </c>
      <c r="K221" s="19" t="s">
        <v>290</v>
      </c>
      <c r="L221" s="19" t="s">
        <v>291</v>
      </c>
      <c r="M221" s="19" t="s">
        <v>290</v>
      </c>
      <c r="N221" s="19" t="s">
        <v>291</v>
      </c>
      <c r="O221" s="19" t="s">
        <v>290</v>
      </c>
      <c r="P221" s="19" t="s">
        <v>291</v>
      </c>
    </row>
    <row r="222" spans="1:28">
      <c r="A222" s="36" t="s">
        <v>15</v>
      </c>
      <c r="B222" s="36" t="s">
        <v>96</v>
      </c>
      <c r="C222" s="36" t="s">
        <v>163</v>
      </c>
      <c r="D222" s="36" t="s">
        <v>182</v>
      </c>
      <c r="E222" s="37">
        <v>11410000</v>
      </c>
      <c r="F222" s="37">
        <v>6566108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37">
        <f t="shared" si="15"/>
        <v>11410000</v>
      </c>
      <c r="P222" s="37">
        <f t="shared" si="16"/>
        <v>6566108</v>
      </c>
      <c r="Q222"/>
      <c r="R222"/>
      <c r="S222"/>
      <c r="T222"/>
      <c r="U222"/>
      <c r="V222"/>
      <c r="W222"/>
      <c r="X222"/>
      <c r="Y222"/>
      <c r="Z222"/>
      <c r="AA222"/>
      <c r="AB222"/>
    </row>
    <row r="223" spans="1:28">
      <c r="A223" s="36"/>
      <c r="B223" s="36"/>
      <c r="C223" s="36" t="s">
        <v>164</v>
      </c>
      <c r="D223" s="36" t="s">
        <v>183</v>
      </c>
      <c r="E223" s="37">
        <v>49500000</v>
      </c>
      <c r="F223" s="37">
        <v>70405370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f t="shared" si="15"/>
        <v>49500000</v>
      </c>
      <c r="P223" s="37">
        <f t="shared" si="16"/>
        <v>70405370</v>
      </c>
      <c r="Q223"/>
      <c r="R223"/>
      <c r="S223"/>
      <c r="T223"/>
      <c r="U223"/>
      <c r="V223"/>
      <c r="W223"/>
      <c r="X223"/>
      <c r="Y223"/>
      <c r="Z223"/>
      <c r="AA223"/>
      <c r="AB223"/>
    </row>
    <row r="224" spans="1:28">
      <c r="A224" s="36"/>
      <c r="B224" s="36"/>
      <c r="C224" s="36" t="s">
        <v>165</v>
      </c>
      <c r="D224" s="36" t="s">
        <v>184</v>
      </c>
      <c r="E224" s="37">
        <v>111940000</v>
      </c>
      <c r="F224" s="37">
        <v>107273126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f t="shared" si="15"/>
        <v>111940000</v>
      </c>
      <c r="P224" s="37">
        <f t="shared" si="16"/>
        <v>107273126</v>
      </c>
      <c r="Q224"/>
      <c r="R224"/>
      <c r="S224"/>
      <c r="T224"/>
      <c r="U224"/>
      <c r="V224"/>
      <c r="W224"/>
      <c r="X224"/>
      <c r="Y224"/>
      <c r="Z224"/>
      <c r="AA224"/>
      <c r="AB224"/>
    </row>
    <row r="225" spans="1:28">
      <c r="A225" s="36"/>
      <c r="B225" s="36"/>
      <c r="C225" s="36" t="s">
        <v>170</v>
      </c>
      <c r="D225" s="36" t="s">
        <v>189</v>
      </c>
      <c r="E225" s="37">
        <v>400000</v>
      </c>
      <c r="F225" s="37">
        <v>58328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f t="shared" si="15"/>
        <v>400000</v>
      </c>
      <c r="P225" s="37">
        <f t="shared" si="16"/>
        <v>58328</v>
      </c>
      <c r="Q225"/>
      <c r="R225"/>
      <c r="S225"/>
      <c r="T225"/>
      <c r="U225"/>
      <c r="V225"/>
      <c r="W225"/>
      <c r="X225"/>
      <c r="Y225"/>
      <c r="Z225"/>
      <c r="AA225"/>
      <c r="AB225"/>
    </row>
    <row r="226" spans="1:28">
      <c r="A226" s="36"/>
      <c r="B226" s="36"/>
      <c r="C226" s="36" t="s">
        <v>176</v>
      </c>
      <c r="D226" s="36" t="s">
        <v>195</v>
      </c>
      <c r="E226" s="37">
        <v>0</v>
      </c>
      <c r="F226" s="37">
        <v>0</v>
      </c>
      <c r="G226" s="37">
        <v>0</v>
      </c>
      <c r="H226" s="37">
        <v>2856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f t="shared" si="15"/>
        <v>0</v>
      </c>
      <c r="P226" s="37">
        <f t="shared" si="16"/>
        <v>2856</v>
      </c>
      <c r="Q226"/>
      <c r="R226"/>
      <c r="S226"/>
      <c r="T226"/>
      <c r="U226"/>
      <c r="V226"/>
      <c r="W226"/>
      <c r="X226"/>
      <c r="Y226"/>
      <c r="Z226"/>
      <c r="AA226"/>
      <c r="AB226"/>
    </row>
    <row r="227" spans="1:28">
      <c r="A227" s="36"/>
      <c r="B227" s="36"/>
      <c r="C227" s="36" t="s">
        <v>166</v>
      </c>
      <c r="D227" s="36" t="s">
        <v>185</v>
      </c>
      <c r="E227" s="37">
        <v>1600000</v>
      </c>
      <c r="F227" s="37">
        <v>1523257</v>
      </c>
      <c r="G227" s="37">
        <v>0</v>
      </c>
      <c r="H227" s="37">
        <v>26788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f t="shared" si="15"/>
        <v>1600000</v>
      </c>
      <c r="P227" s="37">
        <f t="shared" si="16"/>
        <v>1550045</v>
      </c>
      <c r="Q227"/>
      <c r="R227"/>
      <c r="S227"/>
      <c r="T227"/>
      <c r="U227"/>
      <c r="V227"/>
      <c r="W227"/>
      <c r="X227"/>
      <c r="Y227"/>
      <c r="Z227"/>
      <c r="AA227"/>
      <c r="AB227"/>
    </row>
    <row r="228" spans="1:28">
      <c r="A228" s="36"/>
      <c r="B228" s="36"/>
      <c r="C228" s="36" t="s">
        <v>167</v>
      </c>
      <c r="D228" s="36" t="s">
        <v>186</v>
      </c>
      <c r="E228" s="37">
        <v>0</v>
      </c>
      <c r="F228" s="37">
        <v>0</v>
      </c>
      <c r="G228" s="37">
        <v>29143000</v>
      </c>
      <c r="H228" s="37">
        <v>12540695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  <c r="O228" s="37">
        <f t="shared" si="15"/>
        <v>29143000</v>
      </c>
      <c r="P228" s="37">
        <f t="shared" si="16"/>
        <v>12540695</v>
      </c>
      <c r="Q228"/>
      <c r="R228"/>
      <c r="S228"/>
      <c r="T228"/>
      <c r="U228"/>
      <c r="V228"/>
      <c r="W228"/>
      <c r="X228"/>
      <c r="Y228"/>
      <c r="Z228"/>
      <c r="AA228"/>
      <c r="AB228"/>
    </row>
    <row r="229" spans="1:28">
      <c r="A229" s="36"/>
      <c r="B229" s="36"/>
      <c r="C229" s="36" t="s">
        <v>171</v>
      </c>
      <c r="D229" s="36" t="s">
        <v>190</v>
      </c>
      <c r="E229" s="37">
        <v>0</v>
      </c>
      <c r="F229" s="37">
        <v>0</v>
      </c>
      <c r="G229" s="37">
        <v>0</v>
      </c>
      <c r="H229" s="37">
        <v>2980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  <c r="O229" s="37">
        <f t="shared" si="15"/>
        <v>0</v>
      </c>
      <c r="P229" s="37">
        <f t="shared" si="16"/>
        <v>2980</v>
      </c>
      <c r="Q229"/>
      <c r="R229"/>
      <c r="S229"/>
      <c r="T229"/>
      <c r="U229"/>
      <c r="V229"/>
      <c r="W229"/>
      <c r="X229"/>
      <c r="Y229"/>
      <c r="Z229"/>
      <c r="AA229"/>
      <c r="AB229"/>
    </row>
    <row r="230" spans="1:28">
      <c r="A230" s="36"/>
      <c r="B230" s="36"/>
      <c r="C230" s="36" t="s">
        <v>168</v>
      </c>
      <c r="D230" s="36" t="s">
        <v>187</v>
      </c>
      <c r="E230" s="37">
        <v>18050000</v>
      </c>
      <c r="F230" s="37">
        <v>5438683</v>
      </c>
      <c r="G230" s="37">
        <v>0</v>
      </c>
      <c r="H230" s="37">
        <v>20000</v>
      </c>
      <c r="I230" s="37">
        <v>0</v>
      </c>
      <c r="J230" s="37">
        <v>3364</v>
      </c>
      <c r="K230" s="37">
        <v>0</v>
      </c>
      <c r="L230" s="37">
        <v>0</v>
      </c>
      <c r="M230" s="37">
        <v>0</v>
      </c>
      <c r="N230" s="37">
        <v>0</v>
      </c>
      <c r="O230" s="37">
        <f t="shared" si="15"/>
        <v>18050000</v>
      </c>
      <c r="P230" s="37">
        <f t="shared" si="16"/>
        <v>5462047</v>
      </c>
      <c r="Q230"/>
      <c r="R230"/>
      <c r="S230"/>
      <c r="T230"/>
      <c r="U230"/>
      <c r="V230"/>
      <c r="W230"/>
      <c r="X230"/>
      <c r="Y230"/>
      <c r="Z230"/>
      <c r="AA230"/>
      <c r="AB230"/>
    </row>
    <row r="231" spans="1:28">
      <c r="A231" s="36"/>
      <c r="B231" s="36"/>
      <c r="C231" s="36" t="s">
        <v>173</v>
      </c>
      <c r="D231" s="36" t="s">
        <v>192</v>
      </c>
      <c r="E231" s="37">
        <v>79000000</v>
      </c>
      <c r="F231" s="37">
        <v>10322494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  <c r="O231" s="37">
        <f t="shared" si="15"/>
        <v>79000000</v>
      </c>
      <c r="P231" s="37">
        <f t="shared" si="16"/>
        <v>10322494</v>
      </c>
      <c r="Q231"/>
      <c r="R231"/>
      <c r="S231"/>
      <c r="T231"/>
      <c r="U231"/>
      <c r="V231"/>
      <c r="W231"/>
      <c r="X231"/>
      <c r="Y231"/>
      <c r="Z231"/>
      <c r="AA231"/>
      <c r="AB231"/>
    </row>
    <row r="232" spans="1:28">
      <c r="A232" s="36"/>
      <c r="B232" s="36"/>
      <c r="C232" s="36" t="s">
        <v>169</v>
      </c>
      <c r="D232" s="36" t="s">
        <v>188</v>
      </c>
      <c r="E232" s="37">
        <v>85600000</v>
      </c>
      <c r="F232" s="37">
        <v>70129395</v>
      </c>
      <c r="G232" s="37">
        <v>0</v>
      </c>
      <c r="H232" s="37">
        <v>0</v>
      </c>
      <c r="I232" s="37">
        <v>717860000</v>
      </c>
      <c r="J232" s="37">
        <v>528419403</v>
      </c>
      <c r="K232" s="37">
        <v>0</v>
      </c>
      <c r="L232" s="37">
        <v>0</v>
      </c>
      <c r="M232" s="37">
        <v>0</v>
      </c>
      <c r="N232" s="37">
        <v>0</v>
      </c>
      <c r="O232" s="37">
        <f t="shared" si="15"/>
        <v>803460000</v>
      </c>
      <c r="P232" s="37">
        <f t="shared" si="16"/>
        <v>598548798</v>
      </c>
      <c r="Q232"/>
      <c r="R232"/>
      <c r="S232"/>
      <c r="T232"/>
      <c r="U232"/>
      <c r="V232"/>
      <c r="W232"/>
      <c r="X232"/>
      <c r="Y232"/>
      <c r="Z232"/>
      <c r="AA232"/>
      <c r="AB232"/>
    </row>
    <row r="233" spans="1:28">
      <c r="A233" s="36"/>
      <c r="B233" s="36"/>
      <c r="C233" s="36" t="s">
        <v>174</v>
      </c>
      <c r="D233" s="36" t="s">
        <v>193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22507000</v>
      </c>
      <c r="L233" s="37">
        <v>154925</v>
      </c>
      <c r="M233" s="37">
        <v>0</v>
      </c>
      <c r="N233" s="37">
        <v>0</v>
      </c>
      <c r="O233" s="37">
        <f t="shared" si="15"/>
        <v>22507000</v>
      </c>
      <c r="P233" s="37">
        <f t="shared" si="16"/>
        <v>154925</v>
      </c>
      <c r="Q233"/>
      <c r="R233"/>
      <c r="S233"/>
      <c r="T233"/>
      <c r="U233"/>
      <c r="V233"/>
      <c r="W233"/>
      <c r="X233"/>
      <c r="Y233"/>
      <c r="Z233"/>
      <c r="AA233"/>
      <c r="AB233"/>
    </row>
    <row r="234" spans="1:28">
      <c r="A234" s="36"/>
      <c r="B234" s="36"/>
      <c r="C234" s="36" t="s">
        <v>175</v>
      </c>
      <c r="D234" s="36" t="s">
        <v>194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90907</v>
      </c>
      <c r="M234" s="37">
        <v>0</v>
      </c>
      <c r="N234" s="37">
        <v>0</v>
      </c>
      <c r="O234" s="37">
        <f t="shared" si="15"/>
        <v>0</v>
      </c>
      <c r="P234" s="37">
        <f t="shared" si="16"/>
        <v>90907</v>
      </c>
      <c r="Q234"/>
      <c r="R234"/>
      <c r="S234"/>
      <c r="T234"/>
      <c r="U234"/>
      <c r="V234"/>
      <c r="W234"/>
      <c r="X234"/>
      <c r="Y234"/>
      <c r="Z234"/>
      <c r="AA234"/>
      <c r="AB234"/>
    </row>
    <row r="235" spans="1:28">
      <c r="A235" s="36"/>
      <c r="B235" s="36"/>
      <c r="C235" s="36" t="s">
        <v>177</v>
      </c>
      <c r="D235" s="36" t="s">
        <v>196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9500000</v>
      </c>
      <c r="N235" s="37">
        <v>9500000</v>
      </c>
      <c r="O235" s="37">
        <f t="shared" si="15"/>
        <v>9500000</v>
      </c>
      <c r="P235" s="37">
        <f t="shared" si="16"/>
        <v>9500000</v>
      </c>
      <c r="Q235"/>
      <c r="R235"/>
      <c r="S235"/>
      <c r="T235"/>
      <c r="U235"/>
      <c r="V235"/>
      <c r="W235"/>
      <c r="X235"/>
      <c r="Y235"/>
      <c r="Z235"/>
      <c r="AA235"/>
      <c r="AB235"/>
    </row>
    <row r="236" spans="1:28">
      <c r="A236" s="38"/>
      <c r="B236" s="38" t="s">
        <v>215</v>
      </c>
      <c r="C236" s="38"/>
      <c r="D236" s="38"/>
      <c r="E236" s="39">
        <f>SUM(E222:E235)</f>
        <v>357500000</v>
      </c>
      <c r="F236" s="39">
        <f>SUM(F222:F235)</f>
        <v>271716761</v>
      </c>
      <c r="G236" s="39">
        <f t="shared" ref="G236:P236" si="21">SUM(G222:G235)</f>
        <v>29143000</v>
      </c>
      <c r="H236" s="39">
        <f t="shared" si="21"/>
        <v>12593319</v>
      </c>
      <c r="I236" s="39">
        <f t="shared" si="21"/>
        <v>717860000</v>
      </c>
      <c r="J236" s="39">
        <f t="shared" si="21"/>
        <v>528422767</v>
      </c>
      <c r="K236" s="39">
        <f t="shared" si="21"/>
        <v>22507000</v>
      </c>
      <c r="L236" s="39">
        <f t="shared" si="21"/>
        <v>245832</v>
      </c>
      <c r="M236" s="39">
        <f t="shared" si="21"/>
        <v>9500000</v>
      </c>
      <c r="N236" s="39">
        <f t="shared" si="21"/>
        <v>9500000</v>
      </c>
      <c r="O236" s="39">
        <f t="shared" si="21"/>
        <v>1136510000</v>
      </c>
      <c r="P236" s="39">
        <f t="shared" si="21"/>
        <v>822478679</v>
      </c>
      <c r="Q236"/>
      <c r="R236"/>
      <c r="S236"/>
      <c r="T236"/>
      <c r="U236"/>
      <c r="V236"/>
      <c r="W236"/>
      <c r="X236"/>
      <c r="Y236"/>
      <c r="Z236"/>
      <c r="AA236"/>
      <c r="AB236"/>
    </row>
    <row r="237" spans="1:28" s="27" customFormat="1">
      <c r="A237" s="21"/>
      <c r="B237" s="30"/>
      <c r="C237" s="31"/>
      <c r="D237" s="31"/>
      <c r="E237" s="32"/>
      <c r="F237" s="33"/>
      <c r="G237" s="32" t="e">
        <f>F232-#REF!</f>
        <v>#REF!</v>
      </c>
      <c r="H237" s="33"/>
      <c r="I237" s="32"/>
      <c r="J237" s="33"/>
      <c r="K237" s="32"/>
      <c r="L237" s="33"/>
      <c r="M237" s="32"/>
      <c r="N237" s="33"/>
      <c r="O237" s="34"/>
      <c r="P237" s="35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s="18" customFormat="1" ht="15" customHeight="1">
      <c r="A238" s="13"/>
      <c r="B238" s="40"/>
      <c r="C238" s="69" t="s">
        <v>283</v>
      </c>
      <c r="D238" s="69"/>
      <c r="E238" s="69" t="s">
        <v>284</v>
      </c>
      <c r="F238" s="69"/>
      <c r="G238" s="69" t="s">
        <v>285</v>
      </c>
      <c r="H238" s="69"/>
      <c r="I238" s="69" t="s">
        <v>286</v>
      </c>
      <c r="J238" s="69"/>
      <c r="K238" s="68" t="s">
        <v>287</v>
      </c>
      <c r="L238" s="68"/>
      <c r="M238" s="68" t="s">
        <v>288</v>
      </c>
      <c r="N238" s="68"/>
      <c r="O238" s="68" t="s">
        <v>289</v>
      </c>
      <c r="P238" s="68"/>
    </row>
    <row r="239" spans="1:28" s="18" customFormat="1" ht="15" customHeight="1">
      <c r="A239" s="13"/>
      <c r="B239" s="40"/>
      <c r="C239" s="69"/>
      <c r="D239" s="69"/>
      <c r="E239" s="19" t="s">
        <v>290</v>
      </c>
      <c r="F239" s="19" t="s">
        <v>291</v>
      </c>
      <c r="G239" s="19" t="s">
        <v>290</v>
      </c>
      <c r="H239" s="19" t="s">
        <v>291</v>
      </c>
      <c r="I239" s="19" t="s">
        <v>290</v>
      </c>
      <c r="J239" s="19" t="s">
        <v>291</v>
      </c>
      <c r="K239" s="19" t="s">
        <v>290</v>
      </c>
      <c r="L239" s="19" t="s">
        <v>291</v>
      </c>
      <c r="M239" s="19" t="s">
        <v>290</v>
      </c>
      <c r="N239" s="19" t="s">
        <v>291</v>
      </c>
      <c r="O239" s="19" t="s">
        <v>290</v>
      </c>
      <c r="P239" s="19" t="s">
        <v>291</v>
      </c>
    </row>
    <row r="240" spans="1:28">
      <c r="A240" s="1" t="s">
        <v>16</v>
      </c>
      <c r="B240" s="36" t="s">
        <v>97</v>
      </c>
      <c r="C240" s="36" t="s">
        <v>163</v>
      </c>
      <c r="D240" s="36" t="s">
        <v>182</v>
      </c>
      <c r="E240" s="37">
        <v>582949</v>
      </c>
      <c r="F240" s="37">
        <v>285721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f t="shared" si="15"/>
        <v>582949</v>
      </c>
      <c r="P240" s="37">
        <f t="shared" si="16"/>
        <v>285721</v>
      </c>
      <c r="Q240"/>
      <c r="R240"/>
      <c r="S240"/>
      <c r="T240"/>
      <c r="U240"/>
      <c r="V240"/>
      <c r="W240"/>
      <c r="X240"/>
      <c r="Y240"/>
      <c r="Z240"/>
      <c r="AA240"/>
      <c r="AB240"/>
    </row>
    <row r="241" spans="1:28">
      <c r="A241" s="4"/>
      <c r="B241" s="36"/>
      <c r="C241" s="36" t="s">
        <v>164</v>
      </c>
      <c r="D241" s="36" t="s">
        <v>183</v>
      </c>
      <c r="E241" s="37">
        <v>4350000</v>
      </c>
      <c r="F241" s="37">
        <v>2712533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f t="shared" si="15"/>
        <v>4350000</v>
      </c>
      <c r="P241" s="37">
        <f t="shared" si="16"/>
        <v>2712533</v>
      </c>
      <c r="Q241"/>
      <c r="R241"/>
      <c r="S241"/>
      <c r="T241"/>
      <c r="U241"/>
      <c r="V241"/>
      <c r="W241"/>
      <c r="X241"/>
      <c r="Y241"/>
      <c r="Z241"/>
      <c r="AA241"/>
      <c r="AB241"/>
    </row>
    <row r="242" spans="1:28">
      <c r="A242" s="4"/>
      <c r="B242" s="36"/>
      <c r="C242" s="36" t="s">
        <v>165</v>
      </c>
      <c r="D242" s="36" t="s">
        <v>184</v>
      </c>
      <c r="E242" s="37">
        <v>3550000</v>
      </c>
      <c r="F242" s="37">
        <v>676251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f t="shared" si="15"/>
        <v>3550000</v>
      </c>
      <c r="P242" s="37">
        <f t="shared" si="16"/>
        <v>676251</v>
      </c>
      <c r="Q242"/>
      <c r="R242"/>
      <c r="S242"/>
      <c r="T242"/>
      <c r="U242"/>
      <c r="V242"/>
      <c r="W242"/>
      <c r="X242"/>
      <c r="Y242"/>
      <c r="Z242"/>
      <c r="AA242"/>
      <c r="AB242"/>
    </row>
    <row r="243" spans="1:28">
      <c r="A243" s="4"/>
      <c r="B243" s="36"/>
      <c r="C243" s="36" t="s">
        <v>166</v>
      </c>
      <c r="D243" s="36" t="s">
        <v>185</v>
      </c>
      <c r="E243" s="37">
        <v>180000</v>
      </c>
      <c r="F243" s="37">
        <v>95590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f t="shared" si="15"/>
        <v>180000</v>
      </c>
      <c r="P243" s="37">
        <f t="shared" si="16"/>
        <v>95590</v>
      </c>
      <c r="Q243"/>
      <c r="R243"/>
      <c r="S243"/>
      <c r="T243"/>
      <c r="U243"/>
      <c r="V243"/>
      <c r="W243"/>
      <c r="X243"/>
      <c r="Y243"/>
      <c r="Z243"/>
      <c r="AA243"/>
      <c r="AB243"/>
    </row>
    <row r="244" spans="1:28">
      <c r="A244" s="4"/>
      <c r="B244" s="36"/>
      <c r="C244" s="36" t="s">
        <v>167</v>
      </c>
      <c r="D244" s="36" t="s">
        <v>186</v>
      </c>
      <c r="E244" s="37">
        <v>0</v>
      </c>
      <c r="F244" s="37">
        <v>0</v>
      </c>
      <c r="G244" s="37">
        <v>95000</v>
      </c>
      <c r="H244" s="37">
        <v>2700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f t="shared" ref="O244:O322" si="22">E244+G244+I244+K244+M244</f>
        <v>95000</v>
      </c>
      <c r="P244" s="37">
        <f t="shared" ref="P244:P322" si="23">F244+H244+J244+L244+N244</f>
        <v>2700</v>
      </c>
      <c r="Q244"/>
      <c r="R244"/>
      <c r="S244"/>
      <c r="T244"/>
      <c r="U244"/>
      <c r="V244"/>
      <c r="W244"/>
      <c r="X244"/>
      <c r="Y244"/>
      <c r="Z244"/>
      <c r="AA244"/>
      <c r="AB244"/>
    </row>
    <row r="245" spans="1:28">
      <c r="A245" s="4"/>
      <c r="B245" s="36"/>
      <c r="C245" s="36" t="s">
        <v>168</v>
      </c>
      <c r="D245" s="36" t="s">
        <v>187</v>
      </c>
      <c r="E245" s="37">
        <v>410000</v>
      </c>
      <c r="F245" s="37">
        <v>13742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f t="shared" si="22"/>
        <v>410000</v>
      </c>
      <c r="P245" s="37">
        <f t="shared" si="23"/>
        <v>13742</v>
      </c>
      <c r="Q245"/>
      <c r="R245"/>
      <c r="S245"/>
      <c r="T245"/>
      <c r="U245"/>
      <c r="V245"/>
      <c r="W245"/>
      <c r="X245"/>
      <c r="Y245"/>
      <c r="Z245"/>
      <c r="AA245"/>
      <c r="AB245"/>
    </row>
    <row r="246" spans="1:28">
      <c r="A246" s="4"/>
      <c r="B246" s="36"/>
      <c r="C246" s="36" t="s">
        <v>173</v>
      </c>
      <c r="D246" s="36" t="s">
        <v>192</v>
      </c>
      <c r="E246" s="37">
        <v>8123277</v>
      </c>
      <c r="F246" s="37">
        <v>9117865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f t="shared" si="22"/>
        <v>8123277</v>
      </c>
      <c r="P246" s="37">
        <f t="shared" si="23"/>
        <v>9117865</v>
      </c>
      <c r="Q246"/>
      <c r="R246"/>
      <c r="S246"/>
      <c r="T246"/>
      <c r="U246"/>
      <c r="V246"/>
      <c r="W246"/>
      <c r="X246"/>
      <c r="Y246"/>
      <c r="Z246"/>
      <c r="AA246"/>
      <c r="AB246"/>
    </row>
    <row r="247" spans="1:28">
      <c r="A247" s="4"/>
      <c r="B247" s="36"/>
      <c r="C247" s="36" t="s">
        <v>169</v>
      </c>
      <c r="D247" s="36" t="s">
        <v>188</v>
      </c>
      <c r="E247" s="37">
        <v>28766241</v>
      </c>
      <c r="F247" s="37">
        <v>18688204</v>
      </c>
      <c r="G247" s="37">
        <v>0</v>
      </c>
      <c r="H247" s="37">
        <v>9175</v>
      </c>
      <c r="I247" s="37">
        <v>34779444</v>
      </c>
      <c r="J247" s="37">
        <v>24788451</v>
      </c>
      <c r="K247" s="37">
        <v>0</v>
      </c>
      <c r="L247" s="37">
        <v>234529</v>
      </c>
      <c r="M247" s="37">
        <v>0</v>
      </c>
      <c r="N247" s="37">
        <v>0</v>
      </c>
      <c r="O247" s="37">
        <f t="shared" si="22"/>
        <v>63545685</v>
      </c>
      <c r="P247" s="37">
        <f t="shared" si="23"/>
        <v>43720359</v>
      </c>
      <c r="Q247"/>
      <c r="R247"/>
      <c r="S247"/>
      <c r="T247"/>
      <c r="U247"/>
      <c r="V247"/>
      <c r="W247"/>
      <c r="X247"/>
      <c r="Y247"/>
      <c r="Z247"/>
      <c r="AA247"/>
      <c r="AB247"/>
    </row>
    <row r="248" spans="1:28">
      <c r="A248" s="4"/>
      <c r="B248" s="36"/>
      <c r="C248" s="36" t="s">
        <v>174</v>
      </c>
      <c r="D248" s="36" t="s">
        <v>193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840000</v>
      </c>
      <c r="L248" s="37">
        <v>0</v>
      </c>
      <c r="M248" s="37">
        <v>0</v>
      </c>
      <c r="N248" s="37">
        <v>0</v>
      </c>
      <c r="O248" s="37">
        <f t="shared" si="22"/>
        <v>840000</v>
      </c>
      <c r="P248" s="37">
        <f t="shared" si="23"/>
        <v>0</v>
      </c>
      <c r="Q248"/>
      <c r="R248"/>
      <c r="S248"/>
      <c r="T248"/>
      <c r="U248"/>
      <c r="V248"/>
      <c r="W248"/>
      <c r="X248"/>
      <c r="Y248"/>
      <c r="Z248"/>
      <c r="AA248"/>
      <c r="AB248"/>
    </row>
    <row r="249" spans="1:28">
      <c r="A249" s="4"/>
      <c r="B249" s="38" t="s">
        <v>216</v>
      </c>
      <c r="C249" s="38"/>
      <c r="D249" s="38"/>
      <c r="E249" s="39">
        <f>SUM(E240:E248)</f>
        <v>45962467</v>
      </c>
      <c r="F249" s="39">
        <f t="shared" ref="F249:P249" si="24">SUM(F240:F248)</f>
        <v>31589906</v>
      </c>
      <c r="G249" s="39">
        <f t="shared" si="24"/>
        <v>95000</v>
      </c>
      <c r="H249" s="39">
        <f t="shared" si="24"/>
        <v>11875</v>
      </c>
      <c r="I249" s="39">
        <f t="shared" si="24"/>
        <v>34779444</v>
      </c>
      <c r="J249" s="39">
        <f t="shared" si="24"/>
        <v>24788451</v>
      </c>
      <c r="K249" s="39">
        <f t="shared" si="24"/>
        <v>840000</v>
      </c>
      <c r="L249" s="39">
        <f t="shared" si="24"/>
        <v>234529</v>
      </c>
      <c r="M249" s="39">
        <f t="shared" si="24"/>
        <v>0</v>
      </c>
      <c r="N249" s="39">
        <f t="shared" si="24"/>
        <v>0</v>
      </c>
      <c r="O249" s="39">
        <f t="shared" si="24"/>
        <v>81676911</v>
      </c>
      <c r="P249" s="39">
        <f t="shared" si="24"/>
        <v>56624761</v>
      </c>
      <c r="Q249"/>
      <c r="R249"/>
      <c r="S249"/>
      <c r="T249"/>
      <c r="U249"/>
      <c r="V249"/>
      <c r="W249"/>
      <c r="X249"/>
      <c r="Y249"/>
      <c r="Z249"/>
      <c r="AA249"/>
      <c r="AB249"/>
    </row>
    <row r="250" spans="1:28" s="27" customFormat="1">
      <c r="A250" s="21"/>
      <c r="B250" s="30"/>
      <c r="C250" s="31"/>
      <c r="D250" s="31"/>
      <c r="E250" s="32"/>
      <c r="F250" s="33"/>
      <c r="G250" s="32"/>
      <c r="H250" s="33"/>
      <c r="I250" s="32"/>
      <c r="J250" s="33"/>
      <c r="K250" s="32"/>
      <c r="L250" s="33"/>
      <c r="M250" s="32"/>
      <c r="N250" s="33"/>
      <c r="O250" s="34"/>
      <c r="P250" s="35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s="18" customFormat="1" ht="15" customHeight="1">
      <c r="A251" s="40"/>
      <c r="B251" s="40"/>
      <c r="C251" s="69" t="s">
        <v>283</v>
      </c>
      <c r="D251" s="69"/>
      <c r="E251" s="69" t="s">
        <v>284</v>
      </c>
      <c r="F251" s="69"/>
      <c r="G251" s="69" t="s">
        <v>285</v>
      </c>
      <c r="H251" s="69"/>
      <c r="I251" s="69" t="s">
        <v>286</v>
      </c>
      <c r="J251" s="69"/>
      <c r="K251" s="68" t="s">
        <v>287</v>
      </c>
      <c r="L251" s="68"/>
      <c r="M251" s="68" t="s">
        <v>288</v>
      </c>
      <c r="N251" s="68"/>
      <c r="O251" s="68" t="s">
        <v>289</v>
      </c>
      <c r="P251" s="68"/>
    </row>
    <row r="252" spans="1:28" s="18" customFormat="1" ht="15" customHeight="1">
      <c r="A252" s="40"/>
      <c r="B252" s="40"/>
      <c r="C252" s="69"/>
      <c r="D252" s="69"/>
      <c r="E252" s="19" t="s">
        <v>290</v>
      </c>
      <c r="F252" s="19" t="s">
        <v>291</v>
      </c>
      <c r="G252" s="19" t="s">
        <v>290</v>
      </c>
      <c r="H252" s="19" t="s">
        <v>291</v>
      </c>
      <c r="I252" s="19" t="s">
        <v>290</v>
      </c>
      <c r="J252" s="19" t="s">
        <v>291</v>
      </c>
      <c r="K252" s="19" t="s">
        <v>290</v>
      </c>
      <c r="L252" s="19" t="s">
        <v>291</v>
      </c>
      <c r="M252" s="19" t="s">
        <v>290</v>
      </c>
      <c r="N252" s="19" t="s">
        <v>291</v>
      </c>
      <c r="O252" s="19" t="s">
        <v>290</v>
      </c>
      <c r="P252" s="19" t="s">
        <v>291</v>
      </c>
    </row>
    <row r="253" spans="1:28">
      <c r="A253" s="36" t="s">
        <v>17</v>
      </c>
      <c r="B253" s="36" t="s">
        <v>98</v>
      </c>
      <c r="C253" s="36" t="s">
        <v>163</v>
      </c>
      <c r="D253" s="36" t="s">
        <v>182</v>
      </c>
      <c r="E253" s="37">
        <v>3900000</v>
      </c>
      <c r="F253" s="37">
        <v>2253840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f t="shared" si="22"/>
        <v>3900000</v>
      </c>
      <c r="P253" s="37">
        <f t="shared" si="23"/>
        <v>2253840</v>
      </c>
      <c r="Q253"/>
      <c r="R253"/>
      <c r="S253"/>
      <c r="T253"/>
      <c r="U253"/>
      <c r="V253"/>
      <c r="W253"/>
      <c r="X253"/>
      <c r="Y253"/>
      <c r="Z253"/>
      <c r="AA253"/>
      <c r="AB253"/>
    </row>
    <row r="254" spans="1:28">
      <c r="A254" s="36"/>
      <c r="B254" s="36"/>
      <c r="C254" s="36" t="s">
        <v>164</v>
      </c>
      <c r="D254" s="36" t="s">
        <v>183</v>
      </c>
      <c r="E254" s="37">
        <v>10000000</v>
      </c>
      <c r="F254" s="37">
        <v>7740190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  <c r="O254" s="37">
        <f t="shared" si="22"/>
        <v>10000000</v>
      </c>
      <c r="P254" s="37">
        <f t="shared" si="23"/>
        <v>7740190</v>
      </c>
      <c r="Q254"/>
      <c r="R254"/>
      <c r="S254"/>
      <c r="T254"/>
      <c r="U254"/>
      <c r="V254"/>
      <c r="W254"/>
      <c r="X254"/>
      <c r="Y254"/>
      <c r="Z254"/>
      <c r="AA254"/>
      <c r="AB254"/>
    </row>
    <row r="255" spans="1:28">
      <c r="A255" s="36"/>
      <c r="B255" s="36"/>
      <c r="C255" s="36" t="s">
        <v>165</v>
      </c>
      <c r="D255" s="36" t="s">
        <v>184</v>
      </c>
      <c r="E255" s="37">
        <v>51000000</v>
      </c>
      <c r="F255" s="37">
        <v>46177701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  <c r="O255" s="37">
        <f t="shared" si="22"/>
        <v>51000000</v>
      </c>
      <c r="P255" s="37">
        <f t="shared" si="23"/>
        <v>46177701</v>
      </c>
      <c r="Q255"/>
      <c r="R255"/>
      <c r="S255"/>
      <c r="T255"/>
      <c r="U255"/>
      <c r="V255"/>
      <c r="W255"/>
      <c r="X255"/>
      <c r="Y255"/>
      <c r="Z255"/>
      <c r="AA255"/>
      <c r="AB255"/>
    </row>
    <row r="256" spans="1:28">
      <c r="A256" s="36"/>
      <c r="B256" s="36"/>
      <c r="C256" s="36" t="s">
        <v>170</v>
      </c>
      <c r="D256" s="36" t="s">
        <v>189</v>
      </c>
      <c r="E256" s="37">
        <v>459000</v>
      </c>
      <c r="F256" s="37">
        <v>72731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f t="shared" si="22"/>
        <v>459000</v>
      </c>
      <c r="P256" s="37">
        <f t="shared" si="23"/>
        <v>72731</v>
      </c>
      <c r="Q256"/>
      <c r="R256"/>
      <c r="S256"/>
      <c r="T256"/>
      <c r="U256"/>
      <c r="V256"/>
      <c r="W256"/>
      <c r="X256"/>
      <c r="Y256"/>
      <c r="Z256"/>
      <c r="AA256"/>
      <c r="AB256"/>
    </row>
    <row r="257" spans="1:28">
      <c r="A257" s="36"/>
      <c r="B257" s="36"/>
      <c r="C257" s="36" t="s">
        <v>176</v>
      </c>
      <c r="D257" s="36" t="s">
        <v>195</v>
      </c>
      <c r="E257" s="37">
        <v>0</v>
      </c>
      <c r="F257" s="37">
        <v>0</v>
      </c>
      <c r="G257" s="37">
        <v>0</v>
      </c>
      <c r="H257" s="37">
        <v>1490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  <c r="O257" s="37">
        <f t="shared" si="22"/>
        <v>0</v>
      </c>
      <c r="P257" s="37">
        <f t="shared" si="23"/>
        <v>1490</v>
      </c>
      <c r="Q257"/>
      <c r="R257"/>
      <c r="S257"/>
      <c r="T257"/>
      <c r="U257"/>
      <c r="V257"/>
      <c r="W257"/>
      <c r="X257"/>
      <c r="Y257"/>
      <c r="Z257"/>
      <c r="AA257"/>
      <c r="AB257"/>
    </row>
    <row r="258" spans="1:28">
      <c r="A258" s="36"/>
      <c r="B258" s="36"/>
      <c r="C258" s="36" t="s">
        <v>166</v>
      </c>
      <c r="D258" s="36" t="s">
        <v>185</v>
      </c>
      <c r="E258" s="37">
        <v>1000000</v>
      </c>
      <c r="F258" s="37">
        <v>493185</v>
      </c>
      <c r="G258" s="37">
        <v>200000</v>
      </c>
      <c r="H258" s="37">
        <v>7450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  <c r="O258" s="37">
        <f t="shared" si="22"/>
        <v>1200000</v>
      </c>
      <c r="P258" s="37">
        <f t="shared" si="23"/>
        <v>500635</v>
      </c>
      <c r="Q258"/>
      <c r="R258"/>
      <c r="S258"/>
      <c r="T258"/>
      <c r="U258"/>
      <c r="V258"/>
      <c r="W258"/>
      <c r="X258"/>
      <c r="Y258"/>
      <c r="Z258"/>
      <c r="AA258"/>
      <c r="AB258"/>
    </row>
    <row r="259" spans="1:28">
      <c r="A259" s="36"/>
      <c r="B259" s="36"/>
      <c r="C259" s="36" t="s">
        <v>167</v>
      </c>
      <c r="D259" s="36" t="s">
        <v>186</v>
      </c>
      <c r="E259" s="37">
        <v>500000</v>
      </c>
      <c r="F259" s="37">
        <v>0</v>
      </c>
      <c r="G259" s="37">
        <v>8000000</v>
      </c>
      <c r="H259" s="37">
        <v>4075474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  <c r="O259" s="37">
        <f t="shared" si="22"/>
        <v>8500000</v>
      </c>
      <c r="P259" s="37">
        <f t="shared" si="23"/>
        <v>4075474</v>
      </c>
      <c r="Q259"/>
      <c r="R259"/>
      <c r="S259"/>
      <c r="T259"/>
      <c r="U259"/>
      <c r="V259"/>
      <c r="W259"/>
      <c r="X259"/>
      <c r="Y259"/>
      <c r="Z259"/>
      <c r="AA259"/>
      <c r="AB259"/>
    </row>
    <row r="260" spans="1:28">
      <c r="A260" s="36"/>
      <c r="B260" s="36"/>
      <c r="C260" s="36" t="s">
        <v>171</v>
      </c>
      <c r="D260" s="36" t="s">
        <v>190</v>
      </c>
      <c r="E260" s="37">
        <v>0</v>
      </c>
      <c r="F260" s="37">
        <v>0</v>
      </c>
      <c r="G260" s="37">
        <v>0</v>
      </c>
      <c r="H260" s="37">
        <v>1490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f t="shared" si="22"/>
        <v>0</v>
      </c>
      <c r="P260" s="37">
        <f t="shared" si="23"/>
        <v>1490</v>
      </c>
      <c r="Q260"/>
      <c r="R260"/>
      <c r="S260"/>
      <c r="T260"/>
      <c r="U260"/>
      <c r="V260"/>
      <c r="W260"/>
      <c r="X260"/>
      <c r="Y260"/>
      <c r="Z260"/>
      <c r="AA260"/>
      <c r="AB260"/>
    </row>
    <row r="261" spans="1:28">
      <c r="A261" s="36"/>
      <c r="B261" s="36"/>
      <c r="C261" s="36" t="s">
        <v>168</v>
      </c>
      <c r="D261" s="36" t="s">
        <v>187</v>
      </c>
      <c r="E261" s="37">
        <v>4000000</v>
      </c>
      <c r="F261" s="37">
        <v>2592911</v>
      </c>
      <c r="G261" s="37">
        <v>800000</v>
      </c>
      <c r="H261" s="37">
        <v>60000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  <c r="O261" s="37">
        <f t="shared" si="22"/>
        <v>4800000</v>
      </c>
      <c r="P261" s="37">
        <f t="shared" si="23"/>
        <v>2652911</v>
      </c>
      <c r="Q261"/>
      <c r="R261"/>
      <c r="S261"/>
      <c r="T261"/>
      <c r="U261"/>
      <c r="V261"/>
      <c r="W261"/>
      <c r="X261"/>
      <c r="Y261"/>
      <c r="Z261"/>
      <c r="AA261"/>
      <c r="AB261"/>
    </row>
    <row r="262" spans="1:28">
      <c r="A262" s="36"/>
      <c r="B262" s="36"/>
      <c r="C262" s="36" t="s">
        <v>172</v>
      </c>
      <c r="D262" s="36" t="s">
        <v>191</v>
      </c>
      <c r="E262" s="37">
        <v>500000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f t="shared" si="22"/>
        <v>500000</v>
      </c>
      <c r="P262" s="37">
        <f t="shared" si="23"/>
        <v>0</v>
      </c>
      <c r="Q262"/>
      <c r="R262"/>
      <c r="S262"/>
      <c r="T262"/>
      <c r="U262"/>
      <c r="V262"/>
      <c r="W262"/>
      <c r="X262"/>
      <c r="Y262"/>
      <c r="Z262"/>
      <c r="AA262"/>
      <c r="AB262"/>
    </row>
    <row r="263" spans="1:28">
      <c r="A263" s="36"/>
      <c r="B263" s="36"/>
      <c r="C263" s="36" t="s">
        <v>173</v>
      </c>
      <c r="D263" s="36" t="s">
        <v>192</v>
      </c>
      <c r="E263" s="37">
        <v>9600000</v>
      </c>
      <c r="F263" s="37">
        <v>4638858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37">
        <f t="shared" si="22"/>
        <v>9600000</v>
      </c>
      <c r="P263" s="37">
        <f t="shared" si="23"/>
        <v>4638858</v>
      </c>
      <c r="Q263"/>
      <c r="R263"/>
      <c r="S263"/>
      <c r="T263"/>
      <c r="U263"/>
      <c r="V263"/>
      <c r="W263"/>
      <c r="X263"/>
      <c r="Y263"/>
      <c r="Z263"/>
      <c r="AA263"/>
      <c r="AB263"/>
    </row>
    <row r="264" spans="1:28">
      <c r="A264" s="36"/>
      <c r="B264" s="36"/>
      <c r="C264" s="36" t="s">
        <v>169</v>
      </c>
      <c r="D264" s="36" t="s">
        <v>188</v>
      </c>
      <c r="E264" s="37">
        <v>37356000</v>
      </c>
      <c r="F264" s="37">
        <v>20236346</v>
      </c>
      <c r="G264" s="37">
        <v>0</v>
      </c>
      <c r="H264" s="37">
        <v>0</v>
      </c>
      <c r="I264" s="37">
        <v>196982000</v>
      </c>
      <c r="J264" s="37">
        <v>147573653</v>
      </c>
      <c r="K264" s="37">
        <v>0</v>
      </c>
      <c r="L264" s="37">
        <v>341293</v>
      </c>
      <c r="M264" s="37">
        <v>0</v>
      </c>
      <c r="N264" s="37">
        <v>0</v>
      </c>
      <c r="O264" s="37">
        <f t="shared" si="22"/>
        <v>234338000</v>
      </c>
      <c r="P264" s="37">
        <f t="shared" si="23"/>
        <v>168151292</v>
      </c>
      <c r="Q264"/>
      <c r="R264"/>
      <c r="S264"/>
      <c r="T264"/>
      <c r="U264"/>
      <c r="V264"/>
      <c r="W264"/>
      <c r="X264"/>
      <c r="Y264"/>
      <c r="Z264"/>
      <c r="AA264"/>
      <c r="AB264"/>
    </row>
    <row r="265" spans="1:28">
      <c r="A265" s="36"/>
      <c r="B265" s="36"/>
      <c r="C265" s="36" t="s">
        <v>174</v>
      </c>
      <c r="D265" s="36" t="s">
        <v>193</v>
      </c>
      <c r="E265" s="37">
        <v>0</v>
      </c>
      <c r="F265" s="37">
        <v>1036346</v>
      </c>
      <c r="G265" s="37">
        <v>0</v>
      </c>
      <c r="H265" s="37">
        <v>0</v>
      </c>
      <c r="I265" s="37">
        <v>0</v>
      </c>
      <c r="J265" s="37">
        <v>0</v>
      </c>
      <c r="K265" s="37">
        <v>17600000</v>
      </c>
      <c r="L265" s="37">
        <v>9184951</v>
      </c>
      <c r="M265" s="37">
        <v>0</v>
      </c>
      <c r="N265" s="37">
        <v>0</v>
      </c>
      <c r="O265" s="37">
        <f t="shared" si="22"/>
        <v>17600000</v>
      </c>
      <c r="P265" s="37">
        <f t="shared" si="23"/>
        <v>10221297</v>
      </c>
      <c r="Q265"/>
      <c r="R265"/>
      <c r="S265"/>
      <c r="T265"/>
      <c r="U265"/>
      <c r="V265"/>
      <c r="W265"/>
      <c r="X265"/>
      <c r="Y265"/>
      <c r="Z265"/>
      <c r="AA265"/>
      <c r="AB265"/>
    </row>
    <row r="266" spans="1:28">
      <c r="A266" s="36"/>
      <c r="B266" s="38" t="s">
        <v>217</v>
      </c>
      <c r="C266" s="38"/>
      <c r="D266" s="38"/>
      <c r="E266" s="39">
        <f>SUM(E253:E265)</f>
        <v>118315000</v>
      </c>
      <c r="F266" s="39">
        <f t="shared" ref="F266:P266" si="25">SUM(F253:F265)</f>
        <v>85242108</v>
      </c>
      <c r="G266" s="39">
        <f t="shared" si="25"/>
        <v>9000000</v>
      </c>
      <c r="H266" s="39">
        <f t="shared" si="25"/>
        <v>4145904</v>
      </c>
      <c r="I266" s="39">
        <f t="shared" si="25"/>
        <v>196982000</v>
      </c>
      <c r="J266" s="39">
        <f t="shared" si="25"/>
        <v>147573653</v>
      </c>
      <c r="K266" s="39">
        <f t="shared" si="25"/>
        <v>17600000</v>
      </c>
      <c r="L266" s="39">
        <f t="shared" si="25"/>
        <v>9526244</v>
      </c>
      <c r="M266" s="39">
        <f t="shared" si="25"/>
        <v>0</v>
      </c>
      <c r="N266" s="39">
        <f t="shared" si="25"/>
        <v>0</v>
      </c>
      <c r="O266" s="39">
        <f t="shared" si="25"/>
        <v>341897000</v>
      </c>
      <c r="P266" s="39">
        <f t="shared" si="25"/>
        <v>246487909</v>
      </c>
      <c r="Q266"/>
      <c r="R266"/>
      <c r="S266"/>
      <c r="T266"/>
      <c r="U266"/>
      <c r="V266"/>
      <c r="W266"/>
      <c r="X266"/>
      <c r="Y266"/>
      <c r="Z266"/>
      <c r="AA266"/>
      <c r="AB266"/>
    </row>
    <row r="267" spans="1:28" s="27" customFormat="1">
      <c r="A267" s="21"/>
      <c r="B267" s="30"/>
      <c r="C267" s="31"/>
      <c r="D267" s="31"/>
      <c r="E267" s="32"/>
      <c r="F267" s="33"/>
      <c r="G267" s="32"/>
      <c r="H267" s="33"/>
      <c r="I267" s="32"/>
      <c r="J267" s="33"/>
      <c r="K267" s="32"/>
      <c r="L267" s="33"/>
      <c r="M267" s="32"/>
      <c r="N267" s="33"/>
      <c r="O267" s="34"/>
      <c r="P267" s="35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s="18" customFormat="1" ht="15" customHeight="1">
      <c r="A268" s="40"/>
      <c r="B268" s="40"/>
      <c r="C268" s="69" t="s">
        <v>283</v>
      </c>
      <c r="D268" s="69"/>
      <c r="E268" s="69" t="s">
        <v>284</v>
      </c>
      <c r="F268" s="69"/>
      <c r="G268" s="69" t="s">
        <v>285</v>
      </c>
      <c r="H268" s="69"/>
      <c r="I268" s="69" t="s">
        <v>286</v>
      </c>
      <c r="J268" s="69"/>
      <c r="K268" s="68" t="s">
        <v>287</v>
      </c>
      <c r="L268" s="68"/>
      <c r="M268" s="68" t="s">
        <v>288</v>
      </c>
      <c r="N268" s="68"/>
      <c r="O268" s="68" t="s">
        <v>289</v>
      </c>
      <c r="P268" s="68"/>
    </row>
    <row r="269" spans="1:28" s="18" customFormat="1" ht="15" customHeight="1">
      <c r="A269" s="40"/>
      <c r="B269" s="40"/>
      <c r="C269" s="69"/>
      <c r="D269" s="69"/>
      <c r="E269" s="19" t="s">
        <v>290</v>
      </c>
      <c r="F269" s="19" t="s">
        <v>291</v>
      </c>
      <c r="G269" s="19" t="s">
        <v>290</v>
      </c>
      <c r="H269" s="19" t="s">
        <v>291</v>
      </c>
      <c r="I269" s="19" t="s">
        <v>290</v>
      </c>
      <c r="J269" s="19" t="s">
        <v>291</v>
      </c>
      <c r="K269" s="19" t="s">
        <v>290</v>
      </c>
      <c r="L269" s="19" t="s">
        <v>291</v>
      </c>
      <c r="M269" s="19" t="s">
        <v>290</v>
      </c>
      <c r="N269" s="19" t="s">
        <v>291</v>
      </c>
      <c r="O269" s="19" t="s">
        <v>290</v>
      </c>
      <c r="P269" s="19" t="s">
        <v>291</v>
      </c>
    </row>
    <row r="270" spans="1:28">
      <c r="A270" s="36" t="s">
        <v>18</v>
      </c>
      <c r="B270" s="36" t="s">
        <v>99</v>
      </c>
      <c r="C270" s="36" t="s">
        <v>163</v>
      </c>
      <c r="D270" s="36" t="s">
        <v>182</v>
      </c>
      <c r="E270" s="37">
        <v>373000</v>
      </c>
      <c r="F270" s="37">
        <v>254220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v>0</v>
      </c>
      <c r="O270" s="37">
        <f t="shared" si="22"/>
        <v>373000</v>
      </c>
      <c r="P270" s="37">
        <f t="shared" si="23"/>
        <v>254220</v>
      </c>
      <c r="Q270"/>
      <c r="R270"/>
      <c r="S270"/>
      <c r="T270"/>
      <c r="U270"/>
      <c r="V270"/>
      <c r="W270"/>
      <c r="X270"/>
      <c r="Y270"/>
      <c r="Z270"/>
      <c r="AA270"/>
      <c r="AB270"/>
    </row>
    <row r="271" spans="1:28">
      <c r="A271" s="36"/>
      <c r="B271" s="36"/>
      <c r="C271" s="36" t="s">
        <v>164</v>
      </c>
      <c r="D271" s="36" t="s">
        <v>183</v>
      </c>
      <c r="E271" s="37">
        <v>8416996</v>
      </c>
      <c r="F271" s="37">
        <v>6755471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f t="shared" si="22"/>
        <v>8416996</v>
      </c>
      <c r="P271" s="37">
        <f t="shared" si="23"/>
        <v>6755471</v>
      </c>
      <c r="Q271"/>
      <c r="R271"/>
      <c r="S271"/>
      <c r="T271"/>
      <c r="U271"/>
      <c r="V271"/>
      <c r="W271"/>
      <c r="X271"/>
      <c r="Y271"/>
      <c r="Z271"/>
      <c r="AA271"/>
      <c r="AB271"/>
    </row>
    <row r="272" spans="1:28">
      <c r="A272" s="36"/>
      <c r="B272" s="36"/>
      <c r="C272" s="36" t="s">
        <v>165</v>
      </c>
      <c r="D272" s="36" t="s">
        <v>184</v>
      </c>
      <c r="E272" s="37">
        <v>8300000</v>
      </c>
      <c r="F272" s="37">
        <v>5335595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  <c r="O272" s="37">
        <f t="shared" si="22"/>
        <v>8300000</v>
      </c>
      <c r="P272" s="37">
        <f t="shared" si="23"/>
        <v>5335595</v>
      </c>
      <c r="Q272"/>
      <c r="R272"/>
      <c r="S272"/>
      <c r="T272"/>
      <c r="U272"/>
      <c r="V272"/>
      <c r="W272"/>
      <c r="X272"/>
      <c r="Y272"/>
      <c r="Z272"/>
      <c r="AA272"/>
      <c r="AB272"/>
    </row>
    <row r="273" spans="1:28">
      <c r="A273" s="36"/>
      <c r="B273" s="36"/>
      <c r="C273" s="36" t="s">
        <v>170</v>
      </c>
      <c r="D273" s="36" t="s">
        <v>189</v>
      </c>
      <c r="E273" s="37">
        <v>10000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f t="shared" si="22"/>
        <v>10000</v>
      </c>
      <c r="P273" s="37">
        <f t="shared" si="23"/>
        <v>0</v>
      </c>
      <c r="Q273"/>
      <c r="R273"/>
      <c r="S273"/>
      <c r="T273"/>
      <c r="U273"/>
      <c r="V273"/>
      <c r="W273"/>
      <c r="X273"/>
      <c r="Y273"/>
      <c r="Z273"/>
      <c r="AA273"/>
      <c r="AB273"/>
    </row>
    <row r="274" spans="1:28">
      <c r="A274" s="36"/>
      <c r="B274" s="36"/>
      <c r="C274" s="36" t="s">
        <v>166</v>
      </c>
      <c r="D274" s="36" t="s">
        <v>185</v>
      </c>
      <c r="E274" s="37">
        <v>330000</v>
      </c>
      <c r="F274" s="37">
        <v>122501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37">
        <f t="shared" si="22"/>
        <v>330000</v>
      </c>
      <c r="P274" s="37">
        <f t="shared" si="23"/>
        <v>122501</v>
      </c>
      <c r="Q274"/>
      <c r="R274"/>
      <c r="S274"/>
      <c r="T274"/>
      <c r="U274"/>
      <c r="V274"/>
      <c r="W274"/>
      <c r="X274"/>
      <c r="Y274"/>
      <c r="Z274"/>
      <c r="AA274"/>
      <c r="AB274"/>
    </row>
    <row r="275" spans="1:28">
      <c r="A275" s="36"/>
      <c r="B275" s="36"/>
      <c r="C275" s="36" t="s">
        <v>167</v>
      </c>
      <c r="D275" s="36" t="s">
        <v>186</v>
      </c>
      <c r="E275" s="37">
        <v>232000</v>
      </c>
      <c r="F275" s="37">
        <v>55188</v>
      </c>
      <c r="G275" s="37">
        <v>10000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  <c r="N275" s="37">
        <v>0</v>
      </c>
      <c r="O275" s="37">
        <f t="shared" si="22"/>
        <v>242000</v>
      </c>
      <c r="P275" s="37">
        <f t="shared" si="23"/>
        <v>55188</v>
      </c>
      <c r="Q275"/>
      <c r="R275"/>
      <c r="S275"/>
      <c r="T275"/>
      <c r="U275"/>
      <c r="V275"/>
      <c r="W275"/>
      <c r="X275"/>
      <c r="Y275"/>
      <c r="Z275"/>
      <c r="AA275"/>
      <c r="AB275"/>
    </row>
    <row r="276" spans="1:28">
      <c r="A276" s="36"/>
      <c r="B276" s="36"/>
      <c r="C276" s="36" t="s">
        <v>168</v>
      </c>
      <c r="D276" s="36" t="s">
        <v>187</v>
      </c>
      <c r="E276" s="37">
        <v>308000</v>
      </c>
      <c r="F276" s="37">
        <v>54274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  <c r="O276" s="37">
        <f t="shared" si="22"/>
        <v>308000</v>
      </c>
      <c r="P276" s="37">
        <f t="shared" si="23"/>
        <v>54274</v>
      </c>
      <c r="Q276"/>
      <c r="R276"/>
      <c r="S276"/>
      <c r="T276"/>
      <c r="U276"/>
      <c r="V276"/>
      <c r="W276"/>
      <c r="X276"/>
      <c r="Y276"/>
      <c r="Z276"/>
      <c r="AA276"/>
      <c r="AB276"/>
    </row>
    <row r="277" spans="1:28">
      <c r="A277" s="36"/>
      <c r="B277" s="36"/>
      <c r="C277" s="36" t="s">
        <v>173</v>
      </c>
      <c r="D277" s="36" t="s">
        <v>192</v>
      </c>
      <c r="E277" s="37">
        <v>6704000</v>
      </c>
      <c r="F277" s="37">
        <v>1717527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37">
        <f t="shared" si="22"/>
        <v>6704000</v>
      </c>
      <c r="P277" s="37">
        <f t="shared" si="23"/>
        <v>1717527</v>
      </c>
      <c r="Q277"/>
      <c r="R277"/>
      <c r="S277"/>
      <c r="T277"/>
      <c r="U277"/>
      <c r="V277"/>
      <c r="W277"/>
      <c r="X277"/>
      <c r="Y277"/>
      <c r="Z277"/>
      <c r="AA277"/>
      <c r="AB277"/>
    </row>
    <row r="278" spans="1:28">
      <c r="A278" s="36"/>
      <c r="B278" s="36"/>
      <c r="C278" s="36" t="s">
        <v>169</v>
      </c>
      <c r="D278" s="36" t="s">
        <v>188</v>
      </c>
      <c r="E278" s="37">
        <v>50414950</v>
      </c>
      <c r="F278" s="37">
        <v>22883443</v>
      </c>
      <c r="G278" s="37">
        <v>0</v>
      </c>
      <c r="H278" s="37">
        <v>0</v>
      </c>
      <c r="I278" s="37">
        <v>37395923</v>
      </c>
      <c r="J278" s="37">
        <v>26100000</v>
      </c>
      <c r="K278" s="37">
        <v>4168081</v>
      </c>
      <c r="L278" s="37">
        <v>0</v>
      </c>
      <c r="M278" s="37">
        <v>0</v>
      </c>
      <c r="N278" s="37">
        <v>0</v>
      </c>
      <c r="O278" s="37">
        <f t="shared" si="22"/>
        <v>91978954</v>
      </c>
      <c r="P278" s="37">
        <f t="shared" si="23"/>
        <v>48983443</v>
      </c>
      <c r="Q278"/>
      <c r="R278"/>
      <c r="S278"/>
      <c r="T278"/>
      <c r="U278"/>
      <c r="V278"/>
      <c r="W278"/>
      <c r="X278"/>
      <c r="Y278"/>
      <c r="Z278"/>
      <c r="AA278"/>
      <c r="AB278"/>
    </row>
    <row r="279" spans="1:28">
      <c r="A279" s="36"/>
      <c r="B279" s="36"/>
      <c r="C279" s="36" t="s">
        <v>174</v>
      </c>
      <c r="D279" s="36" t="s">
        <v>193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13103050</v>
      </c>
      <c r="L279" s="37">
        <v>7503912</v>
      </c>
      <c r="M279" s="37">
        <v>0</v>
      </c>
      <c r="N279" s="37">
        <v>0</v>
      </c>
      <c r="O279" s="37">
        <f t="shared" si="22"/>
        <v>13103050</v>
      </c>
      <c r="P279" s="37">
        <f t="shared" si="23"/>
        <v>7503912</v>
      </c>
      <c r="Q279"/>
      <c r="R279"/>
      <c r="S279"/>
      <c r="T279"/>
      <c r="U279"/>
      <c r="V279"/>
      <c r="W279"/>
      <c r="X279"/>
      <c r="Y279"/>
      <c r="Z279"/>
      <c r="AA279"/>
      <c r="AB279"/>
    </row>
    <row r="280" spans="1:28">
      <c r="A280" s="36"/>
      <c r="B280" s="38" t="s">
        <v>218</v>
      </c>
      <c r="C280" s="38"/>
      <c r="D280" s="38"/>
      <c r="E280" s="39">
        <f>SUM(E270:E279)</f>
        <v>75088946</v>
      </c>
      <c r="F280" s="39">
        <f t="shared" ref="F280:P280" si="26">SUM(F270:F279)</f>
        <v>37178219</v>
      </c>
      <c r="G280" s="39">
        <f t="shared" si="26"/>
        <v>10000</v>
      </c>
      <c r="H280" s="39">
        <f t="shared" si="26"/>
        <v>0</v>
      </c>
      <c r="I280" s="39">
        <f t="shared" si="26"/>
        <v>37395923</v>
      </c>
      <c r="J280" s="39">
        <f t="shared" si="26"/>
        <v>26100000</v>
      </c>
      <c r="K280" s="39">
        <f t="shared" si="26"/>
        <v>17271131</v>
      </c>
      <c r="L280" s="39">
        <f t="shared" si="26"/>
        <v>7503912</v>
      </c>
      <c r="M280" s="39">
        <f t="shared" si="26"/>
        <v>0</v>
      </c>
      <c r="N280" s="39">
        <f t="shared" si="26"/>
        <v>0</v>
      </c>
      <c r="O280" s="39">
        <f t="shared" si="26"/>
        <v>129766000</v>
      </c>
      <c r="P280" s="39">
        <f t="shared" si="26"/>
        <v>70782131</v>
      </c>
      <c r="Q280"/>
      <c r="R280"/>
      <c r="S280"/>
      <c r="T280"/>
      <c r="U280"/>
      <c r="V280"/>
      <c r="W280"/>
      <c r="X280"/>
      <c r="Y280"/>
      <c r="Z280"/>
      <c r="AA280"/>
      <c r="AB280"/>
    </row>
    <row r="281" spans="1:28" s="27" customFormat="1">
      <c r="A281" s="21"/>
      <c r="B281" s="30"/>
      <c r="C281" s="31"/>
      <c r="D281" s="31"/>
      <c r="E281" s="32"/>
      <c r="F281" s="33"/>
      <c r="G281" s="32"/>
      <c r="H281" s="33"/>
      <c r="I281" s="32"/>
      <c r="J281" s="33"/>
      <c r="K281" s="32"/>
      <c r="L281" s="33"/>
      <c r="M281" s="32"/>
      <c r="N281" s="33"/>
      <c r="O281" s="34"/>
      <c r="P281" s="35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s="18" customFormat="1" ht="15" customHeight="1">
      <c r="A282" s="40"/>
      <c r="B282" s="40"/>
      <c r="C282" s="69" t="s">
        <v>283</v>
      </c>
      <c r="D282" s="69"/>
      <c r="E282" s="69" t="s">
        <v>284</v>
      </c>
      <c r="F282" s="69"/>
      <c r="G282" s="69" t="s">
        <v>285</v>
      </c>
      <c r="H282" s="69"/>
      <c r="I282" s="69" t="s">
        <v>286</v>
      </c>
      <c r="J282" s="69"/>
      <c r="K282" s="68" t="s">
        <v>287</v>
      </c>
      <c r="L282" s="68"/>
      <c r="M282" s="68" t="s">
        <v>288</v>
      </c>
      <c r="N282" s="68"/>
      <c r="O282" s="68" t="s">
        <v>289</v>
      </c>
      <c r="P282" s="68"/>
    </row>
    <row r="283" spans="1:28" s="18" customFormat="1" ht="15" customHeight="1">
      <c r="A283" s="40"/>
      <c r="B283" s="40"/>
      <c r="C283" s="69"/>
      <c r="D283" s="69"/>
      <c r="E283" s="19" t="s">
        <v>290</v>
      </c>
      <c r="F283" s="19" t="s">
        <v>291</v>
      </c>
      <c r="G283" s="19" t="s">
        <v>290</v>
      </c>
      <c r="H283" s="19" t="s">
        <v>291</v>
      </c>
      <c r="I283" s="19" t="s">
        <v>290</v>
      </c>
      <c r="J283" s="19" t="s">
        <v>291</v>
      </c>
      <c r="K283" s="19" t="s">
        <v>290</v>
      </c>
      <c r="L283" s="19" t="s">
        <v>291</v>
      </c>
      <c r="M283" s="19" t="s">
        <v>290</v>
      </c>
      <c r="N283" s="19" t="s">
        <v>291</v>
      </c>
      <c r="O283" s="19" t="s">
        <v>290</v>
      </c>
      <c r="P283" s="19" t="s">
        <v>291</v>
      </c>
    </row>
    <row r="284" spans="1:28">
      <c r="A284" s="36" t="s">
        <v>19</v>
      </c>
      <c r="B284" s="36" t="s">
        <v>100</v>
      </c>
      <c r="C284" s="36" t="s">
        <v>163</v>
      </c>
      <c r="D284" s="36" t="s">
        <v>182</v>
      </c>
      <c r="E284" s="37">
        <v>3110000</v>
      </c>
      <c r="F284" s="37">
        <v>1747685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  <c r="O284" s="37">
        <f t="shared" si="22"/>
        <v>3110000</v>
      </c>
      <c r="P284" s="37">
        <f t="shared" si="23"/>
        <v>1747685</v>
      </c>
      <c r="Q284"/>
      <c r="R284"/>
      <c r="S284"/>
      <c r="T284"/>
      <c r="U284"/>
      <c r="V284"/>
      <c r="W284"/>
      <c r="X284"/>
      <c r="Y284"/>
      <c r="Z284"/>
      <c r="AA284"/>
      <c r="AB284"/>
    </row>
    <row r="285" spans="1:28">
      <c r="A285" s="36"/>
      <c r="B285" s="36"/>
      <c r="C285" s="36" t="s">
        <v>164</v>
      </c>
      <c r="D285" s="36" t="s">
        <v>183</v>
      </c>
      <c r="E285" s="37">
        <v>15520000</v>
      </c>
      <c r="F285" s="37">
        <v>13832126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37">
        <f t="shared" si="22"/>
        <v>15520000</v>
      </c>
      <c r="P285" s="37">
        <f t="shared" si="23"/>
        <v>13832126</v>
      </c>
      <c r="Q285"/>
      <c r="R285"/>
      <c r="S285"/>
      <c r="T285"/>
      <c r="U285"/>
      <c r="V285"/>
      <c r="W285"/>
      <c r="X285"/>
      <c r="Y285"/>
      <c r="Z285"/>
      <c r="AA285"/>
      <c r="AB285"/>
    </row>
    <row r="286" spans="1:28">
      <c r="A286" s="36"/>
      <c r="B286" s="36"/>
      <c r="C286" s="36" t="s">
        <v>165</v>
      </c>
      <c r="D286" s="36" t="s">
        <v>184</v>
      </c>
      <c r="E286" s="37">
        <v>20251000</v>
      </c>
      <c r="F286" s="37">
        <v>13578861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  <c r="N286" s="37">
        <v>0</v>
      </c>
      <c r="O286" s="37">
        <f t="shared" si="22"/>
        <v>20251000</v>
      </c>
      <c r="P286" s="37">
        <f t="shared" si="23"/>
        <v>13578861</v>
      </c>
      <c r="Q286"/>
      <c r="R286"/>
      <c r="S286"/>
      <c r="T286"/>
      <c r="U286"/>
      <c r="V286"/>
      <c r="W286"/>
      <c r="X286"/>
      <c r="Y286"/>
      <c r="Z286"/>
      <c r="AA286"/>
      <c r="AB286"/>
    </row>
    <row r="287" spans="1:28">
      <c r="A287" s="36"/>
      <c r="B287" s="36"/>
      <c r="C287" s="36" t="s">
        <v>170</v>
      </c>
      <c r="D287" s="36" t="s">
        <v>189</v>
      </c>
      <c r="E287" s="37">
        <v>1425000</v>
      </c>
      <c r="F287" s="37">
        <v>890203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  <c r="O287" s="37">
        <f t="shared" si="22"/>
        <v>1425000</v>
      </c>
      <c r="P287" s="37">
        <f t="shared" si="23"/>
        <v>890203</v>
      </c>
      <c r="Q287"/>
      <c r="R287"/>
      <c r="S287"/>
      <c r="T287"/>
      <c r="U287"/>
      <c r="V287"/>
      <c r="W287"/>
      <c r="X287"/>
      <c r="Y287"/>
      <c r="Z287"/>
      <c r="AA287"/>
      <c r="AB287"/>
    </row>
    <row r="288" spans="1:28">
      <c r="A288" s="36"/>
      <c r="B288" s="36"/>
      <c r="C288" s="36" t="s">
        <v>166</v>
      </c>
      <c r="D288" s="36" t="s">
        <v>185</v>
      </c>
      <c r="E288" s="37">
        <v>615000</v>
      </c>
      <c r="F288" s="37">
        <v>418360</v>
      </c>
      <c r="G288" s="37">
        <v>0</v>
      </c>
      <c r="H288" s="37">
        <v>1450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  <c r="O288" s="37">
        <f t="shared" si="22"/>
        <v>615000</v>
      </c>
      <c r="P288" s="37">
        <f t="shared" si="23"/>
        <v>419810</v>
      </c>
      <c r="Q288"/>
      <c r="R288"/>
      <c r="S288"/>
      <c r="T288"/>
      <c r="U288"/>
      <c r="V288"/>
      <c r="W288"/>
      <c r="X288"/>
      <c r="Y288"/>
      <c r="Z288"/>
      <c r="AA288"/>
      <c r="AB288"/>
    </row>
    <row r="289" spans="1:28">
      <c r="A289" s="36"/>
      <c r="B289" s="36"/>
      <c r="C289" s="36" t="s">
        <v>167</v>
      </c>
      <c r="D289" s="36" t="s">
        <v>186</v>
      </c>
      <c r="E289" s="37">
        <v>300000</v>
      </c>
      <c r="F289" s="37">
        <v>259505</v>
      </c>
      <c r="G289" s="37">
        <v>10758000</v>
      </c>
      <c r="H289" s="37">
        <v>3995016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37">
        <f t="shared" si="22"/>
        <v>11058000</v>
      </c>
      <c r="P289" s="37">
        <f t="shared" si="23"/>
        <v>4254521</v>
      </c>
      <c r="Q289"/>
      <c r="R289"/>
      <c r="S289"/>
      <c r="T289"/>
      <c r="U289"/>
      <c r="V289"/>
      <c r="W289"/>
      <c r="X289"/>
      <c r="Y289"/>
      <c r="Z289"/>
      <c r="AA289"/>
      <c r="AB289"/>
    </row>
    <row r="290" spans="1:28">
      <c r="A290" s="36"/>
      <c r="B290" s="36"/>
      <c r="C290" s="36" t="s">
        <v>171</v>
      </c>
      <c r="D290" s="36" t="s">
        <v>190</v>
      </c>
      <c r="E290" s="37">
        <v>0</v>
      </c>
      <c r="F290" s="37">
        <v>39000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  <c r="O290" s="37">
        <f t="shared" si="22"/>
        <v>0</v>
      </c>
      <c r="P290" s="37">
        <f t="shared" si="23"/>
        <v>39000</v>
      </c>
      <c r="Q290"/>
      <c r="R290"/>
      <c r="S290"/>
      <c r="T290"/>
      <c r="U290"/>
      <c r="V290"/>
      <c r="W290"/>
      <c r="X290"/>
      <c r="Y290"/>
      <c r="Z290"/>
      <c r="AA290"/>
      <c r="AB290"/>
    </row>
    <row r="291" spans="1:28">
      <c r="A291" s="36"/>
      <c r="B291" s="36"/>
      <c r="C291" s="36" t="s">
        <v>168</v>
      </c>
      <c r="D291" s="36" t="s">
        <v>187</v>
      </c>
      <c r="E291" s="37">
        <v>1000000</v>
      </c>
      <c r="F291" s="37">
        <v>331459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172852</v>
      </c>
      <c r="M291" s="37">
        <v>0</v>
      </c>
      <c r="N291" s="37">
        <v>0</v>
      </c>
      <c r="O291" s="37">
        <f t="shared" si="22"/>
        <v>1000000</v>
      </c>
      <c r="P291" s="37">
        <f t="shared" si="23"/>
        <v>504311</v>
      </c>
      <c r="Q291"/>
      <c r="R291"/>
      <c r="S291"/>
      <c r="T291"/>
      <c r="U291"/>
      <c r="V291"/>
      <c r="W291"/>
      <c r="X291"/>
      <c r="Y291"/>
      <c r="Z291"/>
      <c r="AA291"/>
      <c r="AB291"/>
    </row>
    <row r="292" spans="1:28">
      <c r="A292" s="36"/>
      <c r="B292" s="36"/>
      <c r="C292" s="36" t="s">
        <v>173</v>
      </c>
      <c r="D292" s="36" t="s">
        <v>192</v>
      </c>
      <c r="E292" s="37">
        <v>4905000</v>
      </c>
      <c r="F292" s="37">
        <v>2305404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  <c r="O292" s="37">
        <f t="shared" si="22"/>
        <v>4905000</v>
      </c>
      <c r="P292" s="37">
        <f t="shared" si="23"/>
        <v>2305404</v>
      </c>
      <c r="Q292"/>
      <c r="R292"/>
      <c r="S292"/>
      <c r="T292"/>
      <c r="U292"/>
      <c r="V292"/>
      <c r="W292"/>
      <c r="X292"/>
      <c r="Y292"/>
      <c r="Z292"/>
      <c r="AA292"/>
      <c r="AB292"/>
    </row>
    <row r="293" spans="1:28">
      <c r="A293" s="36"/>
      <c r="B293" s="36"/>
      <c r="C293" s="36" t="s">
        <v>169</v>
      </c>
      <c r="D293" s="36" t="s">
        <v>188</v>
      </c>
      <c r="E293" s="37">
        <v>71702456</v>
      </c>
      <c r="F293" s="37">
        <v>43425847</v>
      </c>
      <c r="G293" s="37">
        <v>4000000</v>
      </c>
      <c r="H293" s="37">
        <v>0</v>
      </c>
      <c r="I293" s="37">
        <v>176684200</v>
      </c>
      <c r="J293" s="37">
        <v>120526031</v>
      </c>
      <c r="K293" s="37">
        <v>550000</v>
      </c>
      <c r="L293" s="37">
        <v>0</v>
      </c>
      <c r="M293" s="37">
        <v>0</v>
      </c>
      <c r="N293" s="37">
        <v>0</v>
      </c>
      <c r="O293" s="37">
        <f t="shared" si="22"/>
        <v>252936656</v>
      </c>
      <c r="P293" s="37">
        <f t="shared" si="23"/>
        <v>163951878</v>
      </c>
      <c r="Q293"/>
      <c r="R293"/>
      <c r="S293"/>
      <c r="T293"/>
      <c r="U293"/>
      <c r="V293"/>
      <c r="W293"/>
      <c r="X293"/>
      <c r="Y293"/>
      <c r="Z293"/>
      <c r="AA293"/>
      <c r="AB293"/>
    </row>
    <row r="294" spans="1:28">
      <c r="A294" s="36"/>
      <c r="B294" s="36"/>
      <c r="C294" s="36" t="s">
        <v>174</v>
      </c>
      <c r="D294" s="36" t="s">
        <v>193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8526000</v>
      </c>
      <c r="L294" s="37">
        <v>7933424</v>
      </c>
      <c r="M294" s="37">
        <v>0</v>
      </c>
      <c r="N294" s="37">
        <v>0</v>
      </c>
      <c r="O294" s="37">
        <f t="shared" si="22"/>
        <v>8526000</v>
      </c>
      <c r="P294" s="37">
        <f t="shared" si="23"/>
        <v>7933424</v>
      </c>
      <c r="Q294"/>
      <c r="R294"/>
      <c r="S294"/>
      <c r="T294"/>
      <c r="U294"/>
      <c r="V294"/>
      <c r="W294"/>
      <c r="X294"/>
      <c r="Y294"/>
      <c r="Z294"/>
      <c r="AA294"/>
      <c r="AB294"/>
    </row>
    <row r="295" spans="1:28">
      <c r="A295" s="36"/>
      <c r="B295" s="36"/>
      <c r="C295" s="36" t="s">
        <v>175</v>
      </c>
      <c r="D295" s="36" t="s">
        <v>194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1850000</v>
      </c>
      <c r="L295" s="37">
        <v>795593</v>
      </c>
      <c r="M295" s="37">
        <v>0</v>
      </c>
      <c r="N295" s="37">
        <v>0</v>
      </c>
      <c r="O295" s="37">
        <f t="shared" si="22"/>
        <v>1850000</v>
      </c>
      <c r="P295" s="37">
        <f t="shared" si="23"/>
        <v>795593</v>
      </c>
      <c r="Q295"/>
      <c r="R295"/>
      <c r="S295"/>
      <c r="T295"/>
      <c r="U295"/>
      <c r="V295"/>
      <c r="W295"/>
      <c r="X295"/>
      <c r="Y295"/>
      <c r="Z295"/>
      <c r="AA295"/>
      <c r="AB295"/>
    </row>
    <row r="296" spans="1:28">
      <c r="A296" s="36"/>
      <c r="B296" s="36"/>
      <c r="C296" s="36" t="s">
        <v>177</v>
      </c>
      <c r="D296" s="36" t="s">
        <v>196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10166000</v>
      </c>
      <c r="N296" s="37">
        <v>4896904</v>
      </c>
      <c r="O296" s="37">
        <f t="shared" si="22"/>
        <v>10166000</v>
      </c>
      <c r="P296" s="37">
        <f t="shared" si="23"/>
        <v>4896904</v>
      </c>
      <c r="Q296"/>
      <c r="R296"/>
      <c r="S296"/>
      <c r="T296"/>
      <c r="U296"/>
      <c r="V296"/>
      <c r="W296"/>
      <c r="X296"/>
      <c r="Y296"/>
      <c r="Z296"/>
      <c r="AA296"/>
      <c r="AB296"/>
    </row>
    <row r="297" spans="1:28">
      <c r="A297" s="36"/>
      <c r="B297" s="38" t="s">
        <v>219</v>
      </c>
      <c r="C297" s="38"/>
      <c r="D297" s="38"/>
      <c r="E297" s="39">
        <f>SUM(E284:E296)</f>
        <v>118828456</v>
      </c>
      <c r="F297" s="39">
        <f t="shared" ref="F297:P297" si="27">SUM(F284:F296)</f>
        <v>76828450</v>
      </c>
      <c r="G297" s="39">
        <f t="shared" si="27"/>
        <v>14758000</v>
      </c>
      <c r="H297" s="39">
        <f t="shared" si="27"/>
        <v>3996466</v>
      </c>
      <c r="I297" s="39">
        <f t="shared" si="27"/>
        <v>176684200</v>
      </c>
      <c r="J297" s="39">
        <f t="shared" si="27"/>
        <v>120526031</v>
      </c>
      <c r="K297" s="39">
        <f t="shared" si="27"/>
        <v>10926000</v>
      </c>
      <c r="L297" s="39">
        <f t="shared" si="27"/>
        <v>8901869</v>
      </c>
      <c r="M297" s="39">
        <f t="shared" si="27"/>
        <v>10166000</v>
      </c>
      <c r="N297" s="39">
        <f t="shared" si="27"/>
        <v>4896904</v>
      </c>
      <c r="O297" s="39">
        <f t="shared" si="27"/>
        <v>331362656</v>
      </c>
      <c r="P297" s="39">
        <f t="shared" si="27"/>
        <v>215149720</v>
      </c>
      <c r="Q297"/>
      <c r="R297"/>
      <c r="S297"/>
      <c r="T297"/>
      <c r="U297"/>
      <c r="V297"/>
      <c r="W297"/>
      <c r="X297"/>
      <c r="Y297"/>
      <c r="Z297"/>
      <c r="AA297"/>
      <c r="AB297"/>
    </row>
    <row r="298" spans="1:28" s="27" customFormat="1">
      <c r="A298" s="21"/>
      <c r="B298" s="30"/>
      <c r="C298" s="31"/>
      <c r="D298" s="31"/>
      <c r="E298" s="32"/>
      <c r="F298" s="33"/>
      <c r="G298" s="32"/>
      <c r="H298" s="33"/>
      <c r="I298" s="32"/>
      <c r="J298" s="33"/>
      <c r="K298" s="32"/>
      <c r="L298" s="33"/>
      <c r="M298" s="32"/>
      <c r="N298" s="33"/>
      <c r="O298" s="34"/>
      <c r="P298" s="35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s="18" customFormat="1" ht="15" customHeight="1">
      <c r="A299" s="40"/>
      <c r="B299" s="40"/>
      <c r="C299" s="69" t="s">
        <v>283</v>
      </c>
      <c r="D299" s="69"/>
      <c r="E299" s="69" t="s">
        <v>284</v>
      </c>
      <c r="F299" s="69"/>
      <c r="G299" s="69" t="s">
        <v>285</v>
      </c>
      <c r="H299" s="69"/>
      <c r="I299" s="69" t="s">
        <v>286</v>
      </c>
      <c r="J299" s="69"/>
      <c r="K299" s="68" t="s">
        <v>287</v>
      </c>
      <c r="L299" s="68"/>
      <c r="M299" s="68" t="s">
        <v>288</v>
      </c>
      <c r="N299" s="68"/>
      <c r="O299" s="68" t="s">
        <v>289</v>
      </c>
      <c r="P299" s="68"/>
    </row>
    <row r="300" spans="1:28" s="18" customFormat="1" ht="15" customHeight="1">
      <c r="A300" s="40"/>
      <c r="B300" s="40"/>
      <c r="C300" s="69"/>
      <c r="D300" s="69"/>
      <c r="E300" s="19" t="s">
        <v>290</v>
      </c>
      <c r="F300" s="19" t="s">
        <v>291</v>
      </c>
      <c r="G300" s="19" t="s">
        <v>290</v>
      </c>
      <c r="H300" s="19" t="s">
        <v>291</v>
      </c>
      <c r="I300" s="19" t="s">
        <v>290</v>
      </c>
      <c r="J300" s="19" t="s">
        <v>291</v>
      </c>
      <c r="K300" s="19" t="s">
        <v>290</v>
      </c>
      <c r="L300" s="19" t="s">
        <v>291</v>
      </c>
      <c r="M300" s="19" t="s">
        <v>290</v>
      </c>
      <c r="N300" s="19" t="s">
        <v>291</v>
      </c>
      <c r="O300" s="19" t="s">
        <v>290</v>
      </c>
      <c r="P300" s="19" t="s">
        <v>291</v>
      </c>
    </row>
    <row r="301" spans="1:28">
      <c r="A301" s="36" t="s">
        <v>20</v>
      </c>
      <c r="B301" s="36" t="s">
        <v>101</v>
      </c>
      <c r="C301" s="36" t="s">
        <v>163</v>
      </c>
      <c r="D301" s="36" t="s">
        <v>182</v>
      </c>
      <c r="E301" s="37">
        <v>750000</v>
      </c>
      <c r="F301" s="37">
        <v>520519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  <c r="O301" s="37">
        <f t="shared" si="22"/>
        <v>750000</v>
      </c>
      <c r="P301" s="37">
        <f t="shared" si="23"/>
        <v>520519</v>
      </c>
      <c r="Q301"/>
      <c r="R301"/>
      <c r="S301"/>
      <c r="T301"/>
      <c r="U301"/>
      <c r="V301"/>
      <c r="W301"/>
      <c r="X301"/>
      <c r="Y301"/>
      <c r="Z301"/>
      <c r="AA301"/>
      <c r="AB301"/>
    </row>
    <row r="302" spans="1:28">
      <c r="A302" s="36"/>
      <c r="B302" s="36"/>
      <c r="C302" s="36" t="s">
        <v>164</v>
      </c>
      <c r="D302" s="36" t="s">
        <v>183</v>
      </c>
      <c r="E302" s="37">
        <v>4210000</v>
      </c>
      <c r="F302" s="37">
        <v>3566658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  <c r="O302" s="37">
        <f t="shared" si="22"/>
        <v>4210000</v>
      </c>
      <c r="P302" s="37">
        <f t="shared" si="23"/>
        <v>3566658</v>
      </c>
      <c r="Q302"/>
      <c r="R302"/>
      <c r="S302"/>
      <c r="T302"/>
      <c r="U302"/>
      <c r="V302"/>
      <c r="W302"/>
      <c r="X302"/>
      <c r="Y302"/>
      <c r="Z302"/>
      <c r="AA302"/>
      <c r="AB302"/>
    </row>
    <row r="303" spans="1:28">
      <c r="A303" s="36"/>
      <c r="B303" s="36"/>
      <c r="C303" s="36" t="s">
        <v>165</v>
      </c>
      <c r="D303" s="36" t="s">
        <v>184</v>
      </c>
      <c r="E303" s="37">
        <v>30543277</v>
      </c>
      <c r="F303" s="37">
        <v>18203934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  <c r="N303" s="37">
        <v>0</v>
      </c>
      <c r="O303" s="37">
        <f t="shared" si="22"/>
        <v>30543277</v>
      </c>
      <c r="P303" s="37">
        <f t="shared" si="23"/>
        <v>18203934</v>
      </c>
      <c r="Q303"/>
      <c r="R303"/>
      <c r="S303"/>
      <c r="T303"/>
      <c r="U303"/>
      <c r="V303"/>
      <c r="W303"/>
      <c r="X303"/>
      <c r="Y303"/>
      <c r="Z303"/>
      <c r="AA303"/>
      <c r="AB303"/>
    </row>
    <row r="304" spans="1:28">
      <c r="A304" s="36"/>
      <c r="B304" s="36"/>
      <c r="C304" s="36" t="s">
        <v>170</v>
      </c>
      <c r="D304" s="36" t="s">
        <v>189</v>
      </c>
      <c r="E304" s="37">
        <v>910000</v>
      </c>
      <c r="F304" s="37">
        <v>43687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37">
        <f t="shared" si="22"/>
        <v>910000</v>
      </c>
      <c r="P304" s="37">
        <f t="shared" si="23"/>
        <v>43687</v>
      </c>
      <c r="Q304"/>
      <c r="R304"/>
      <c r="S304"/>
      <c r="T304"/>
      <c r="U304"/>
      <c r="V304"/>
      <c r="W304"/>
      <c r="X304"/>
      <c r="Y304"/>
      <c r="Z304"/>
      <c r="AA304"/>
      <c r="AB304"/>
    </row>
    <row r="305" spans="1:28">
      <c r="A305" s="36"/>
      <c r="B305" s="36"/>
      <c r="C305" s="36" t="s">
        <v>166</v>
      </c>
      <c r="D305" s="36" t="s">
        <v>185</v>
      </c>
      <c r="E305" s="37">
        <v>200000</v>
      </c>
      <c r="F305" s="37">
        <v>89601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  <c r="N305" s="37">
        <v>0</v>
      </c>
      <c r="O305" s="37">
        <f t="shared" si="22"/>
        <v>200000</v>
      </c>
      <c r="P305" s="37">
        <f t="shared" si="23"/>
        <v>89601</v>
      </c>
      <c r="Q305"/>
      <c r="R305"/>
      <c r="S305"/>
      <c r="T305"/>
      <c r="U305"/>
      <c r="V305"/>
      <c r="W305"/>
      <c r="X305"/>
      <c r="Y305"/>
      <c r="Z305"/>
      <c r="AA305"/>
      <c r="AB305"/>
    </row>
    <row r="306" spans="1:28">
      <c r="A306" s="36"/>
      <c r="B306" s="36"/>
      <c r="C306" s="36" t="s">
        <v>167</v>
      </c>
      <c r="D306" s="36" t="s">
        <v>186</v>
      </c>
      <c r="E306" s="37">
        <v>10000</v>
      </c>
      <c r="F306" s="37">
        <v>2676</v>
      </c>
      <c r="G306" s="37">
        <v>3220000</v>
      </c>
      <c r="H306" s="37">
        <v>1084656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  <c r="N306" s="37">
        <v>0</v>
      </c>
      <c r="O306" s="37">
        <f t="shared" si="22"/>
        <v>3230000</v>
      </c>
      <c r="P306" s="37">
        <f t="shared" si="23"/>
        <v>1087332</v>
      </c>
      <c r="Q306"/>
      <c r="R306"/>
      <c r="S306"/>
      <c r="T306"/>
      <c r="U306"/>
      <c r="V306"/>
      <c r="W306"/>
      <c r="X306"/>
      <c r="Y306"/>
      <c r="Z306"/>
      <c r="AA306"/>
      <c r="AB306"/>
    </row>
    <row r="307" spans="1:28">
      <c r="A307" s="36"/>
      <c r="B307" s="36"/>
      <c r="C307" s="36" t="s">
        <v>168</v>
      </c>
      <c r="D307" s="36" t="s">
        <v>187</v>
      </c>
      <c r="E307" s="37">
        <v>750000</v>
      </c>
      <c r="F307" s="37">
        <v>81493</v>
      </c>
      <c r="G307" s="37">
        <v>60000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  <c r="N307" s="37">
        <v>0</v>
      </c>
      <c r="O307" s="37">
        <f t="shared" si="22"/>
        <v>810000</v>
      </c>
      <c r="P307" s="37">
        <f t="shared" si="23"/>
        <v>81493</v>
      </c>
      <c r="Q307"/>
      <c r="R307"/>
      <c r="S307"/>
      <c r="T307"/>
      <c r="U307"/>
      <c r="V307"/>
      <c r="W307"/>
      <c r="X307"/>
      <c r="Y307"/>
      <c r="Z307"/>
      <c r="AA307"/>
      <c r="AB307"/>
    </row>
    <row r="308" spans="1:28">
      <c r="A308" s="36"/>
      <c r="B308" s="36"/>
      <c r="C308" s="36" t="s">
        <v>173</v>
      </c>
      <c r="D308" s="36" t="s">
        <v>192</v>
      </c>
      <c r="E308" s="37">
        <v>15206985</v>
      </c>
      <c r="F308" s="37">
        <v>1489899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  <c r="N308" s="37">
        <v>0</v>
      </c>
      <c r="O308" s="37">
        <f t="shared" si="22"/>
        <v>15206985</v>
      </c>
      <c r="P308" s="37">
        <f t="shared" si="23"/>
        <v>1489899</v>
      </c>
      <c r="Q308"/>
      <c r="R308"/>
      <c r="S308"/>
      <c r="T308"/>
      <c r="U308"/>
      <c r="V308"/>
      <c r="W308"/>
      <c r="X308"/>
      <c r="Y308"/>
      <c r="Z308"/>
      <c r="AA308"/>
      <c r="AB308"/>
    </row>
    <row r="309" spans="1:28">
      <c r="A309" s="36"/>
      <c r="B309" s="36"/>
      <c r="C309" s="36" t="s">
        <v>169</v>
      </c>
      <c r="D309" s="36" t="s">
        <v>188</v>
      </c>
      <c r="E309" s="37">
        <v>28009596</v>
      </c>
      <c r="F309" s="37">
        <v>26820308</v>
      </c>
      <c r="G309" s="37">
        <v>0</v>
      </c>
      <c r="H309" s="37">
        <v>0</v>
      </c>
      <c r="I309" s="37">
        <v>46750219</v>
      </c>
      <c r="J309" s="37">
        <v>30800443</v>
      </c>
      <c r="K309" s="37">
        <v>0</v>
      </c>
      <c r="L309" s="37">
        <v>0</v>
      </c>
      <c r="M309" s="37">
        <v>0</v>
      </c>
      <c r="N309" s="37">
        <v>0</v>
      </c>
      <c r="O309" s="37">
        <f t="shared" si="22"/>
        <v>74759815</v>
      </c>
      <c r="P309" s="37">
        <f t="shared" si="23"/>
        <v>57620751</v>
      </c>
      <c r="Q309"/>
      <c r="R309"/>
      <c r="S309"/>
      <c r="T309"/>
      <c r="U309"/>
      <c r="V309"/>
      <c r="W309"/>
      <c r="X309"/>
      <c r="Y309"/>
      <c r="Z309"/>
      <c r="AA309"/>
      <c r="AB309"/>
    </row>
    <row r="310" spans="1:28">
      <c r="A310" s="36"/>
      <c r="B310" s="36"/>
      <c r="C310" s="36" t="s">
        <v>174</v>
      </c>
      <c r="D310" s="36" t="s">
        <v>193</v>
      </c>
      <c r="E310" s="37">
        <v>0</v>
      </c>
      <c r="F310" s="37">
        <v>120276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  <c r="N310" s="37">
        <v>0</v>
      </c>
      <c r="O310" s="37">
        <f t="shared" si="22"/>
        <v>0</v>
      </c>
      <c r="P310" s="37">
        <f t="shared" si="23"/>
        <v>120276</v>
      </c>
      <c r="Q310"/>
      <c r="R310"/>
      <c r="S310"/>
      <c r="T310"/>
      <c r="U310"/>
      <c r="V310"/>
      <c r="W310"/>
      <c r="X310"/>
      <c r="Y310"/>
      <c r="Z310"/>
      <c r="AA310"/>
      <c r="AB310"/>
    </row>
    <row r="311" spans="1:28">
      <c r="A311" s="36"/>
      <c r="B311" s="38" t="s">
        <v>220</v>
      </c>
      <c r="C311" s="38"/>
      <c r="D311" s="38"/>
      <c r="E311" s="39">
        <f>SUM(E301:E310)</f>
        <v>80589858</v>
      </c>
      <c r="F311" s="39">
        <f t="shared" ref="F311:P311" si="28">SUM(F301:F310)</f>
        <v>50939051</v>
      </c>
      <c r="G311" s="39">
        <f t="shared" si="28"/>
        <v>3280000</v>
      </c>
      <c r="H311" s="39">
        <f t="shared" si="28"/>
        <v>1084656</v>
      </c>
      <c r="I311" s="39">
        <f t="shared" si="28"/>
        <v>46750219</v>
      </c>
      <c r="J311" s="39">
        <f t="shared" si="28"/>
        <v>30800443</v>
      </c>
      <c r="K311" s="39">
        <f t="shared" si="28"/>
        <v>0</v>
      </c>
      <c r="L311" s="39">
        <f t="shared" si="28"/>
        <v>0</v>
      </c>
      <c r="M311" s="39">
        <f t="shared" si="28"/>
        <v>0</v>
      </c>
      <c r="N311" s="39">
        <f t="shared" si="28"/>
        <v>0</v>
      </c>
      <c r="O311" s="39">
        <f t="shared" si="28"/>
        <v>130620077</v>
      </c>
      <c r="P311" s="39">
        <f t="shared" si="28"/>
        <v>82824150</v>
      </c>
      <c r="Q311"/>
      <c r="R311"/>
      <c r="S311"/>
      <c r="T311"/>
      <c r="U311"/>
      <c r="V311"/>
      <c r="W311"/>
      <c r="X311"/>
      <c r="Y311"/>
      <c r="Z311"/>
      <c r="AA311"/>
      <c r="AB311"/>
    </row>
    <row r="312" spans="1:28" s="27" customFormat="1">
      <c r="A312" s="21"/>
      <c r="B312" s="30"/>
      <c r="C312" s="31"/>
      <c r="D312" s="31"/>
      <c r="E312" s="32"/>
      <c r="F312" s="33"/>
      <c r="G312" s="32"/>
      <c r="H312" s="33"/>
      <c r="I312" s="32"/>
      <c r="J312" s="33"/>
      <c r="K312" s="32"/>
      <c r="L312" s="33"/>
      <c r="M312" s="32"/>
      <c r="N312" s="33"/>
      <c r="O312" s="34"/>
      <c r="P312" s="35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s="18" customFormat="1" ht="15" customHeight="1">
      <c r="A313" s="40"/>
      <c r="B313" s="40"/>
      <c r="C313" s="69" t="s">
        <v>283</v>
      </c>
      <c r="D313" s="69"/>
      <c r="E313" s="69" t="s">
        <v>284</v>
      </c>
      <c r="F313" s="69"/>
      <c r="G313" s="69" t="s">
        <v>285</v>
      </c>
      <c r="H313" s="69"/>
      <c r="I313" s="69" t="s">
        <v>286</v>
      </c>
      <c r="J313" s="69"/>
      <c r="K313" s="68" t="s">
        <v>287</v>
      </c>
      <c r="L313" s="68"/>
      <c r="M313" s="68" t="s">
        <v>288</v>
      </c>
      <c r="N313" s="68"/>
      <c r="O313" s="68" t="s">
        <v>289</v>
      </c>
      <c r="P313" s="68"/>
    </row>
    <row r="314" spans="1:28" s="18" customFormat="1" ht="15" customHeight="1">
      <c r="A314" s="40"/>
      <c r="B314" s="40"/>
      <c r="C314" s="69"/>
      <c r="D314" s="69"/>
      <c r="E314" s="19" t="s">
        <v>290</v>
      </c>
      <c r="F314" s="19" t="s">
        <v>291</v>
      </c>
      <c r="G314" s="19" t="s">
        <v>290</v>
      </c>
      <c r="H314" s="19" t="s">
        <v>291</v>
      </c>
      <c r="I314" s="19" t="s">
        <v>290</v>
      </c>
      <c r="J314" s="19" t="s">
        <v>291</v>
      </c>
      <c r="K314" s="19" t="s">
        <v>290</v>
      </c>
      <c r="L314" s="19" t="s">
        <v>291</v>
      </c>
      <c r="M314" s="19" t="s">
        <v>290</v>
      </c>
      <c r="N314" s="19" t="s">
        <v>291</v>
      </c>
      <c r="O314" s="19" t="s">
        <v>290</v>
      </c>
      <c r="P314" s="19" t="s">
        <v>291</v>
      </c>
    </row>
    <row r="315" spans="1:28">
      <c r="A315" s="36" t="s">
        <v>21</v>
      </c>
      <c r="B315" s="36" t="s">
        <v>102</v>
      </c>
      <c r="C315" s="36" t="s">
        <v>163</v>
      </c>
      <c r="D315" s="36" t="s">
        <v>182</v>
      </c>
      <c r="E315" s="37">
        <v>3259050</v>
      </c>
      <c r="F315" s="37">
        <v>1110146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  <c r="O315" s="37">
        <f t="shared" si="22"/>
        <v>3259050</v>
      </c>
      <c r="P315" s="37">
        <f t="shared" si="23"/>
        <v>1110146</v>
      </c>
      <c r="Q315"/>
      <c r="R315"/>
      <c r="S315"/>
      <c r="T315"/>
      <c r="U315"/>
      <c r="V315"/>
      <c r="W315"/>
      <c r="X315"/>
      <c r="Y315"/>
      <c r="Z315"/>
      <c r="AA315"/>
      <c r="AB315"/>
    </row>
    <row r="316" spans="1:28">
      <c r="A316" s="36"/>
      <c r="B316" s="36"/>
      <c r="C316" s="36" t="s">
        <v>164</v>
      </c>
      <c r="D316" s="36" t="s">
        <v>183</v>
      </c>
      <c r="E316" s="37">
        <v>8405000</v>
      </c>
      <c r="F316" s="37">
        <v>4687039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  <c r="N316" s="37">
        <v>0</v>
      </c>
      <c r="O316" s="37">
        <f t="shared" si="22"/>
        <v>8405000</v>
      </c>
      <c r="P316" s="37">
        <f t="shared" si="23"/>
        <v>4687039</v>
      </c>
      <c r="Q316"/>
      <c r="R316"/>
      <c r="S316"/>
      <c r="T316"/>
      <c r="U316"/>
      <c r="V316"/>
      <c r="W316"/>
      <c r="X316"/>
      <c r="Y316"/>
      <c r="Z316"/>
      <c r="AA316"/>
      <c r="AB316"/>
    </row>
    <row r="317" spans="1:28">
      <c r="A317" s="36"/>
      <c r="B317" s="36"/>
      <c r="C317" s="36" t="s">
        <v>165</v>
      </c>
      <c r="D317" s="36" t="s">
        <v>184</v>
      </c>
      <c r="E317" s="37">
        <v>12170000</v>
      </c>
      <c r="F317" s="37">
        <v>7190267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  <c r="O317" s="37">
        <f t="shared" si="22"/>
        <v>12170000</v>
      </c>
      <c r="P317" s="37">
        <f t="shared" si="23"/>
        <v>7190267</v>
      </c>
      <c r="Q317"/>
      <c r="R317"/>
      <c r="S317"/>
      <c r="T317"/>
      <c r="U317"/>
      <c r="V317"/>
      <c r="W317"/>
      <c r="X317"/>
      <c r="Y317"/>
      <c r="Z317"/>
      <c r="AA317"/>
      <c r="AB317"/>
    </row>
    <row r="318" spans="1:28">
      <c r="A318" s="36"/>
      <c r="B318" s="36"/>
      <c r="C318" s="36" t="s">
        <v>170</v>
      </c>
      <c r="D318" s="36" t="s">
        <v>189</v>
      </c>
      <c r="E318" s="37">
        <v>70000</v>
      </c>
      <c r="F318" s="37">
        <v>30668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  <c r="N318" s="37">
        <v>0</v>
      </c>
      <c r="O318" s="37">
        <f t="shared" si="22"/>
        <v>70000</v>
      </c>
      <c r="P318" s="37">
        <f t="shared" si="23"/>
        <v>30668</v>
      </c>
      <c r="Q318"/>
      <c r="R318"/>
      <c r="S318"/>
      <c r="T318"/>
      <c r="U318"/>
      <c r="V318"/>
      <c r="W318"/>
      <c r="X318"/>
      <c r="Y318"/>
      <c r="Z318"/>
      <c r="AA318"/>
      <c r="AB318"/>
    </row>
    <row r="319" spans="1:28">
      <c r="A319" s="36"/>
      <c r="B319" s="36"/>
      <c r="C319" s="36" t="s">
        <v>166</v>
      </c>
      <c r="D319" s="36" t="s">
        <v>185</v>
      </c>
      <c r="E319" s="37">
        <v>170000</v>
      </c>
      <c r="F319" s="37">
        <v>131600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  <c r="O319" s="37">
        <f t="shared" si="22"/>
        <v>170000</v>
      </c>
      <c r="P319" s="37">
        <f t="shared" si="23"/>
        <v>131600</v>
      </c>
      <c r="Q319"/>
      <c r="R319"/>
      <c r="S319"/>
      <c r="T319"/>
      <c r="U319"/>
      <c r="V319"/>
      <c r="W319"/>
      <c r="X319"/>
      <c r="Y319"/>
      <c r="Z319"/>
      <c r="AA319"/>
      <c r="AB319"/>
    </row>
    <row r="320" spans="1:28">
      <c r="A320" s="36"/>
      <c r="B320" s="36"/>
      <c r="C320" s="36" t="s">
        <v>167</v>
      </c>
      <c r="D320" s="36" t="s">
        <v>186</v>
      </c>
      <c r="E320" s="37">
        <v>350000</v>
      </c>
      <c r="F320" s="37">
        <v>101244</v>
      </c>
      <c r="G320" s="37">
        <v>4516000</v>
      </c>
      <c r="H320" s="37">
        <v>955224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v>0</v>
      </c>
      <c r="O320" s="37">
        <f t="shared" si="22"/>
        <v>4866000</v>
      </c>
      <c r="P320" s="37">
        <f t="shared" si="23"/>
        <v>1056468</v>
      </c>
      <c r="Q320"/>
      <c r="R320"/>
      <c r="S320"/>
      <c r="T320"/>
      <c r="U320"/>
      <c r="V320"/>
      <c r="W320"/>
      <c r="X320"/>
      <c r="Y320"/>
      <c r="Z320"/>
      <c r="AA320"/>
      <c r="AB320"/>
    </row>
    <row r="321" spans="1:28">
      <c r="A321" s="36"/>
      <c r="B321" s="36"/>
      <c r="C321" s="36" t="s">
        <v>171</v>
      </c>
      <c r="D321" s="36" t="s">
        <v>190</v>
      </c>
      <c r="E321" s="37">
        <v>12000</v>
      </c>
      <c r="F321" s="37">
        <v>0</v>
      </c>
      <c r="G321" s="37">
        <v>0</v>
      </c>
      <c r="H321" s="37">
        <v>2980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  <c r="N321" s="37">
        <v>0</v>
      </c>
      <c r="O321" s="37">
        <f t="shared" si="22"/>
        <v>12000</v>
      </c>
      <c r="P321" s="37">
        <f t="shared" si="23"/>
        <v>2980</v>
      </c>
      <c r="Q321"/>
      <c r="R321"/>
      <c r="S321"/>
      <c r="T321"/>
      <c r="U321"/>
      <c r="V321"/>
      <c r="W321"/>
      <c r="X321"/>
      <c r="Y321"/>
      <c r="Z321"/>
      <c r="AA321"/>
      <c r="AB321"/>
    </row>
    <row r="322" spans="1:28">
      <c r="A322" s="36"/>
      <c r="B322" s="36"/>
      <c r="C322" s="36" t="s">
        <v>168</v>
      </c>
      <c r="D322" s="36" t="s">
        <v>187</v>
      </c>
      <c r="E322" s="37">
        <v>440000</v>
      </c>
      <c r="F322" s="37">
        <v>196233</v>
      </c>
      <c r="G322" s="37">
        <v>60000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0</v>
      </c>
      <c r="O322" s="37">
        <f t="shared" si="22"/>
        <v>500000</v>
      </c>
      <c r="P322" s="37">
        <f t="shared" si="23"/>
        <v>196233</v>
      </c>
      <c r="Q322"/>
      <c r="R322"/>
      <c r="S322"/>
      <c r="T322"/>
      <c r="U322"/>
      <c r="V322"/>
      <c r="W322"/>
      <c r="X322"/>
      <c r="Y322"/>
      <c r="Z322"/>
      <c r="AA322"/>
      <c r="AB322"/>
    </row>
    <row r="323" spans="1:28">
      <c r="A323" s="36"/>
      <c r="B323" s="36"/>
      <c r="C323" s="36" t="s">
        <v>173</v>
      </c>
      <c r="D323" s="36" t="s">
        <v>192</v>
      </c>
      <c r="E323" s="37">
        <v>4510000</v>
      </c>
      <c r="F323" s="37">
        <v>2475779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v>0</v>
      </c>
      <c r="O323" s="37">
        <f t="shared" ref="O323:O404" si="29">E323+G323+I323+K323+M323</f>
        <v>4510000</v>
      </c>
      <c r="P323" s="37">
        <f t="shared" ref="P323:P404" si="30">F323+H323+J323+L323+N323</f>
        <v>2475779</v>
      </c>
      <c r="Q323"/>
      <c r="R323"/>
      <c r="S323"/>
      <c r="T323"/>
      <c r="U323"/>
      <c r="V323"/>
      <c r="W323"/>
      <c r="X323"/>
      <c r="Y323"/>
      <c r="Z323"/>
      <c r="AA323"/>
      <c r="AB323"/>
    </row>
    <row r="324" spans="1:28">
      <c r="A324" s="36"/>
      <c r="B324" s="36"/>
      <c r="C324" s="36" t="s">
        <v>169</v>
      </c>
      <c r="D324" s="36" t="s">
        <v>188</v>
      </c>
      <c r="E324" s="37">
        <v>41897950</v>
      </c>
      <c r="F324" s="37">
        <v>17582793</v>
      </c>
      <c r="G324" s="37">
        <v>0</v>
      </c>
      <c r="H324" s="37">
        <v>171638</v>
      </c>
      <c r="I324" s="37">
        <v>85984397</v>
      </c>
      <c r="J324" s="37">
        <v>64536301</v>
      </c>
      <c r="K324" s="37">
        <v>4425487</v>
      </c>
      <c r="L324" s="37">
        <v>2318571</v>
      </c>
      <c r="M324" s="37">
        <v>0</v>
      </c>
      <c r="N324" s="37">
        <v>0</v>
      </c>
      <c r="O324" s="37">
        <f t="shared" si="29"/>
        <v>132307834</v>
      </c>
      <c r="P324" s="37">
        <f t="shared" si="30"/>
        <v>84609303</v>
      </c>
      <c r="Q324"/>
      <c r="R324"/>
      <c r="S324"/>
      <c r="T324"/>
      <c r="U324"/>
      <c r="V324"/>
      <c r="W324"/>
      <c r="X324"/>
      <c r="Y324"/>
      <c r="Z324"/>
      <c r="AA324"/>
      <c r="AB324"/>
    </row>
    <row r="325" spans="1:28">
      <c r="A325" s="36"/>
      <c r="B325" s="36"/>
      <c r="C325" s="36" t="s">
        <v>174</v>
      </c>
      <c r="D325" s="36" t="s">
        <v>193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13707535</v>
      </c>
      <c r="L325" s="37">
        <v>4264000</v>
      </c>
      <c r="M325" s="37">
        <v>0</v>
      </c>
      <c r="N325" s="37">
        <v>0</v>
      </c>
      <c r="O325" s="37">
        <f t="shared" si="29"/>
        <v>13707535</v>
      </c>
      <c r="P325" s="37">
        <f t="shared" si="30"/>
        <v>4264000</v>
      </c>
      <c r="Q325"/>
      <c r="R325"/>
      <c r="S325"/>
      <c r="T325"/>
      <c r="U325"/>
      <c r="V325"/>
      <c r="W325"/>
      <c r="X325"/>
      <c r="Y325"/>
      <c r="Z325"/>
      <c r="AA325"/>
      <c r="AB325"/>
    </row>
    <row r="326" spans="1:28">
      <c r="A326" s="36"/>
      <c r="B326" s="36"/>
      <c r="C326" s="36" t="s">
        <v>175</v>
      </c>
      <c r="D326" s="36" t="s">
        <v>194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550000</v>
      </c>
      <c r="L326" s="37">
        <v>0</v>
      </c>
      <c r="M326" s="37">
        <v>0</v>
      </c>
      <c r="N326" s="37">
        <v>0</v>
      </c>
      <c r="O326" s="37">
        <f t="shared" si="29"/>
        <v>550000</v>
      </c>
      <c r="P326" s="37">
        <f t="shared" si="30"/>
        <v>0</v>
      </c>
      <c r="Q326"/>
      <c r="R326"/>
      <c r="S326"/>
      <c r="T326"/>
      <c r="U326"/>
      <c r="V326"/>
      <c r="W326"/>
      <c r="X326"/>
      <c r="Y326"/>
      <c r="Z326"/>
      <c r="AA326"/>
      <c r="AB326"/>
    </row>
    <row r="327" spans="1:28">
      <c r="A327" s="36"/>
      <c r="B327" s="38" t="s">
        <v>221</v>
      </c>
      <c r="C327" s="38"/>
      <c r="D327" s="38"/>
      <c r="E327" s="39">
        <f>SUM(E315:E326)</f>
        <v>71284000</v>
      </c>
      <c r="F327" s="39">
        <f t="shared" ref="F327:P327" si="31">SUM(F315:F326)</f>
        <v>33505769</v>
      </c>
      <c r="G327" s="39">
        <f t="shared" si="31"/>
        <v>4576000</v>
      </c>
      <c r="H327" s="39">
        <f t="shared" si="31"/>
        <v>1129842</v>
      </c>
      <c r="I327" s="39">
        <f t="shared" si="31"/>
        <v>85984397</v>
      </c>
      <c r="J327" s="39">
        <f t="shared" si="31"/>
        <v>64536301</v>
      </c>
      <c r="K327" s="39">
        <f t="shared" si="31"/>
        <v>18683022</v>
      </c>
      <c r="L327" s="39">
        <f t="shared" si="31"/>
        <v>6582571</v>
      </c>
      <c r="M327" s="39">
        <f t="shared" si="31"/>
        <v>0</v>
      </c>
      <c r="N327" s="39">
        <f t="shared" si="31"/>
        <v>0</v>
      </c>
      <c r="O327" s="39">
        <f t="shared" si="31"/>
        <v>180527419</v>
      </c>
      <c r="P327" s="39">
        <f t="shared" si="31"/>
        <v>105754483</v>
      </c>
      <c r="Q327"/>
      <c r="R327"/>
      <c r="S327"/>
      <c r="T327"/>
      <c r="U327"/>
      <c r="V327"/>
      <c r="W327"/>
      <c r="X327"/>
      <c r="Y327"/>
      <c r="Z327"/>
      <c r="AA327"/>
      <c r="AB327"/>
    </row>
    <row r="328" spans="1:28" s="27" customFormat="1">
      <c r="A328" s="21"/>
      <c r="B328" s="30"/>
      <c r="C328" s="31"/>
      <c r="D328" s="31"/>
      <c r="E328" s="32"/>
      <c r="F328" s="33"/>
      <c r="G328" s="32"/>
      <c r="H328" s="33"/>
      <c r="I328" s="32"/>
      <c r="J328" s="33"/>
      <c r="K328" s="32"/>
      <c r="L328" s="33"/>
      <c r="M328" s="32"/>
      <c r="N328" s="33"/>
      <c r="O328" s="34"/>
      <c r="P328" s="3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s="18" customFormat="1" ht="15" customHeight="1">
      <c r="A329" s="40"/>
      <c r="B329" s="40"/>
      <c r="C329" s="69" t="s">
        <v>283</v>
      </c>
      <c r="D329" s="69"/>
      <c r="E329" s="69" t="s">
        <v>284</v>
      </c>
      <c r="F329" s="69"/>
      <c r="G329" s="69" t="s">
        <v>285</v>
      </c>
      <c r="H329" s="69"/>
      <c r="I329" s="69" t="s">
        <v>286</v>
      </c>
      <c r="J329" s="69"/>
      <c r="K329" s="68" t="s">
        <v>287</v>
      </c>
      <c r="L329" s="68"/>
      <c r="M329" s="68" t="s">
        <v>288</v>
      </c>
      <c r="N329" s="68"/>
      <c r="O329" s="68" t="s">
        <v>289</v>
      </c>
      <c r="P329" s="68"/>
    </row>
    <row r="330" spans="1:28" s="18" customFormat="1" ht="15" customHeight="1">
      <c r="A330" s="40"/>
      <c r="B330" s="40"/>
      <c r="C330" s="69"/>
      <c r="D330" s="69"/>
      <c r="E330" s="19" t="s">
        <v>290</v>
      </c>
      <c r="F330" s="19" t="s">
        <v>291</v>
      </c>
      <c r="G330" s="19" t="s">
        <v>290</v>
      </c>
      <c r="H330" s="19" t="s">
        <v>291</v>
      </c>
      <c r="I330" s="19" t="s">
        <v>290</v>
      </c>
      <c r="J330" s="19" t="s">
        <v>291</v>
      </c>
      <c r="K330" s="19" t="s">
        <v>290</v>
      </c>
      <c r="L330" s="19" t="s">
        <v>291</v>
      </c>
      <c r="M330" s="19" t="s">
        <v>290</v>
      </c>
      <c r="N330" s="19" t="s">
        <v>291</v>
      </c>
      <c r="O330" s="19" t="s">
        <v>290</v>
      </c>
      <c r="P330" s="19" t="s">
        <v>291</v>
      </c>
    </row>
    <row r="331" spans="1:28">
      <c r="A331" s="36" t="s">
        <v>22</v>
      </c>
      <c r="B331" s="36" t="s">
        <v>103</v>
      </c>
      <c r="C331" s="36" t="s">
        <v>163</v>
      </c>
      <c r="D331" s="36" t="s">
        <v>182</v>
      </c>
      <c r="E331" s="37">
        <v>610000</v>
      </c>
      <c r="F331" s="37">
        <v>364803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v>0</v>
      </c>
      <c r="O331" s="37">
        <f t="shared" si="29"/>
        <v>610000</v>
      </c>
      <c r="P331" s="37">
        <f t="shared" si="30"/>
        <v>364803</v>
      </c>
      <c r="Q331"/>
      <c r="R331"/>
      <c r="S331"/>
      <c r="T331"/>
      <c r="U331"/>
      <c r="V331"/>
      <c r="W331"/>
      <c r="X331"/>
      <c r="Y331"/>
      <c r="Z331"/>
      <c r="AA331"/>
      <c r="AB331"/>
    </row>
    <row r="332" spans="1:28">
      <c r="A332" s="36"/>
      <c r="B332" s="36"/>
      <c r="C332" s="36" t="s">
        <v>164</v>
      </c>
      <c r="D332" s="36" t="s">
        <v>183</v>
      </c>
      <c r="E332" s="37">
        <v>8850000</v>
      </c>
      <c r="F332" s="37">
        <v>9634619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  <c r="N332" s="37">
        <v>0</v>
      </c>
      <c r="O332" s="37">
        <f t="shared" si="29"/>
        <v>8850000</v>
      </c>
      <c r="P332" s="37">
        <f t="shared" si="30"/>
        <v>9634619</v>
      </c>
      <c r="Q332"/>
      <c r="R332"/>
      <c r="S332"/>
      <c r="T332"/>
      <c r="U332"/>
      <c r="V332"/>
      <c r="W332"/>
      <c r="X332"/>
      <c r="Y332"/>
      <c r="Z332"/>
      <c r="AA332"/>
      <c r="AB332"/>
    </row>
    <row r="333" spans="1:28">
      <c r="A333" s="36"/>
      <c r="B333" s="36"/>
      <c r="C333" s="36" t="s">
        <v>165</v>
      </c>
      <c r="D333" s="36" t="s">
        <v>184</v>
      </c>
      <c r="E333" s="37">
        <v>10805000</v>
      </c>
      <c r="F333" s="37">
        <v>7282604</v>
      </c>
      <c r="G333" s="37">
        <v>0</v>
      </c>
      <c r="H333" s="37">
        <v>0</v>
      </c>
      <c r="I333" s="37">
        <v>0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  <c r="O333" s="37">
        <f t="shared" si="29"/>
        <v>10805000</v>
      </c>
      <c r="P333" s="37">
        <f t="shared" si="30"/>
        <v>7282604</v>
      </c>
      <c r="Q333"/>
      <c r="R333"/>
      <c r="S333"/>
      <c r="T333"/>
      <c r="U333"/>
      <c r="V333"/>
      <c r="W333"/>
      <c r="X333"/>
      <c r="Y333"/>
      <c r="Z333"/>
      <c r="AA333"/>
      <c r="AB333"/>
    </row>
    <row r="334" spans="1:28">
      <c r="A334" s="36"/>
      <c r="B334" s="36"/>
      <c r="C334" s="36" t="s">
        <v>170</v>
      </c>
      <c r="D334" s="36" t="s">
        <v>189</v>
      </c>
      <c r="E334" s="37">
        <v>150000</v>
      </c>
      <c r="F334" s="37">
        <v>0</v>
      </c>
      <c r="G334" s="37">
        <v>0</v>
      </c>
      <c r="H334" s="37">
        <v>0</v>
      </c>
      <c r="I334" s="37">
        <v>0</v>
      </c>
      <c r="J334" s="37">
        <v>0</v>
      </c>
      <c r="K334" s="37">
        <v>0</v>
      </c>
      <c r="L334" s="37">
        <v>0</v>
      </c>
      <c r="M334" s="37">
        <v>0</v>
      </c>
      <c r="N334" s="37">
        <v>0</v>
      </c>
      <c r="O334" s="37">
        <f t="shared" si="29"/>
        <v>150000</v>
      </c>
      <c r="P334" s="37">
        <f t="shared" si="30"/>
        <v>0</v>
      </c>
      <c r="Q334"/>
      <c r="R334"/>
      <c r="S334"/>
      <c r="T334"/>
      <c r="U334"/>
      <c r="V334"/>
      <c r="W334"/>
      <c r="X334"/>
      <c r="Y334"/>
      <c r="Z334"/>
      <c r="AA334"/>
      <c r="AB334"/>
    </row>
    <row r="335" spans="1:28">
      <c r="A335" s="36"/>
      <c r="B335" s="36"/>
      <c r="C335" s="36" t="s">
        <v>166</v>
      </c>
      <c r="D335" s="36" t="s">
        <v>185</v>
      </c>
      <c r="E335" s="37">
        <v>550000</v>
      </c>
      <c r="F335" s="37">
        <v>281880</v>
      </c>
      <c r="G335" s="37">
        <v>0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  <c r="O335" s="37">
        <f t="shared" si="29"/>
        <v>550000</v>
      </c>
      <c r="P335" s="37">
        <f t="shared" si="30"/>
        <v>281880</v>
      </c>
      <c r="Q335"/>
      <c r="R335"/>
      <c r="S335"/>
      <c r="T335"/>
      <c r="U335"/>
      <c r="V335"/>
      <c r="W335"/>
      <c r="X335"/>
      <c r="Y335"/>
      <c r="Z335"/>
      <c r="AA335"/>
      <c r="AB335"/>
    </row>
    <row r="336" spans="1:28">
      <c r="A336" s="36"/>
      <c r="B336" s="36"/>
      <c r="C336" s="36" t="s">
        <v>167</v>
      </c>
      <c r="D336" s="36" t="s">
        <v>186</v>
      </c>
      <c r="E336" s="37">
        <v>700000</v>
      </c>
      <c r="F336" s="37">
        <v>67870</v>
      </c>
      <c r="G336" s="37">
        <v>864000</v>
      </c>
      <c r="H336" s="37">
        <v>303530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  <c r="O336" s="37">
        <f t="shared" si="29"/>
        <v>1564000</v>
      </c>
      <c r="P336" s="37">
        <f t="shared" si="30"/>
        <v>371400</v>
      </c>
      <c r="Q336"/>
      <c r="R336"/>
      <c r="S336"/>
      <c r="T336"/>
      <c r="U336"/>
      <c r="V336"/>
      <c r="W336"/>
      <c r="X336"/>
      <c r="Y336"/>
      <c r="Z336"/>
      <c r="AA336"/>
      <c r="AB336"/>
    </row>
    <row r="337" spans="1:28">
      <c r="A337" s="36"/>
      <c r="B337" s="36"/>
      <c r="C337" s="36" t="s">
        <v>171</v>
      </c>
      <c r="D337" s="36" t="s">
        <v>190</v>
      </c>
      <c r="E337" s="37">
        <v>50000</v>
      </c>
      <c r="F337" s="37">
        <v>0</v>
      </c>
      <c r="G337" s="37">
        <v>0</v>
      </c>
      <c r="H337" s="37">
        <v>0</v>
      </c>
      <c r="I337" s="37">
        <v>0</v>
      </c>
      <c r="J337" s="37">
        <v>0</v>
      </c>
      <c r="K337" s="37">
        <v>0</v>
      </c>
      <c r="L337" s="37">
        <v>0</v>
      </c>
      <c r="M337" s="37">
        <v>0</v>
      </c>
      <c r="N337" s="37">
        <v>0</v>
      </c>
      <c r="O337" s="37">
        <f t="shared" si="29"/>
        <v>50000</v>
      </c>
      <c r="P337" s="37">
        <f t="shared" si="30"/>
        <v>0</v>
      </c>
      <c r="Q337"/>
      <c r="R337"/>
      <c r="S337"/>
      <c r="T337"/>
      <c r="U337"/>
      <c r="V337"/>
      <c r="W337"/>
      <c r="X337"/>
      <c r="Y337"/>
      <c r="Z337"/>
      <c r="AA337"/>
      <c r="AB337"/>
    </row>
    <row r="338" spans="1:28">
      <c r="A338" s="36"/>
      <c r="B338" s="36"/>
      <c r="C338" s="36" t="s">
        <v>168</v>
      </c>
      <c r="D338" s="36" t="s">
        <v>187</v>
      </c>
      <c r="E338" s="37">
        <v>950000</v>
      </c>
      <c r="F338" s="37">
        <v>582887</v>
      </c>
      <c r="G338" s="37">
        <v>581000</v>
      </c>
      <c r="H338" s="37">
        <v>500000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  <c r="N338" s="37">
        <v>0</v>
      </c>
      <c r="O338" s="37">
        <f t="shared" si="29"/>
        <v>1531000</v>
      </c>
      <c r="P338" s="37">
        <f t="shared" si="30"/>
        <v>1082887</v>
      </c>
      <c r="Q338"/>
      <c r="R338"/>
      <c r="S338"/>
      <c r="T338"/>
      <c r="U338"/>
      <c r="V338"/>
      <c r="W338"/>
      <c r="X338"/>
      <c r="Y338"/>
      <c r="Z338"/>
      <c r="AA338"/>
      <c r="AB338"/>
    </row>
    <row r="339" spans="1:28">
      <c r="A339" s="36"/>
      <c r="B339" s="36"/>
      <c r="C339" s="36" t="s">
        <v>172</v>
      </c>
      <c r="D339" s="36" t="s">
        <v>191</v>
      </c>
      <c r="E339" s="37">
        <v>3600000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  <c r="N339" s="37">
        <v>0</v>
      </c>
      <c r="O339" s="37">
        <f t="shared" si="29"/>
        <v>3600000</v>
      </c>
      <c r="P339" s="37">
        <f t="shared" si="30"/>
        <v>0</v>
      </c>
      <c r="Q339"/>
      <c r="R339"/>
      <c r="S339"/>
      <c r="T339"/>
      <c r="U339"/>
      <c r="V339"/>
      <c r="W339"/>
      <c r="X339"/>
      <c r="Y339"/>
      <c r="Z339"/>
      <c r="AA339"/>
      <c r="AB339"/>
    </row>
    <row r="340" spans="1:28">
      <c r="A340" s="36"/>
      <c r="B340" s="36"/>
      <c r="C340" s="36" t="s">
        <v>173</v>
      </c>
      <c r="D340" s="36" t="s">
        <v>192</v>
      </c>
      <c r="E340" s="37">
        <v>13275000</v>
      </c>
      <c r="F340" s="37">
        <v>6936581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  <c r="O340" s="37">
        <f t="shared" si="29"/>
        <v>13275000</v>
      </c>
      <c r="P340" s="37">
        <f t="shared" si="30"/>
        <v>6936581</v>
      </c>
      <c r="Q340"/>
      <c r="R340"/>
      <c r="S340"/>
      <c r="T340"/>
      <c r="U340"/>
      <c r="V340"/>
      <c r="W340"/>
      <c r="X340"/>
      <c r="Y340"/>
      <c r="Z340"/>
      <c r="AA340"/>
      <c r="AB340"/>
    </row>
    <row r="341" spans="1:28">
      <c r="A341" s="36"/>
      <c r="B341" s="36"/>
      <c r="C341" s="36" t="s">
        <v>169</v>
      </c>
      <c r="D341" s="36" t="s">
        <v>188</v>
      </c>
      <c r="E341" s="37">
        <v>121136000</v>
      </c>
      <c r="F341" s="37">
        <v>24543451</v>
      </c>
      <c r="G341" s="37">
        <v>0</v>
      </c>
      <c r="H341" s="37">
        <v>0</v>
      </c>
      <c r="I341" s="37">
        <v>36668000</v>
      </c>
      <c r="J341" s="37">
        <v>21950000</v>
      </c>
      <c r="K341" s="37">
        <v>0</v>
      </c>
      <c r="L341" s="37">
        <v>5751688</v>
      </c>
      <c r="M341" s="37">
        <v>0</v>
      </c>
      <c r="N341" s="37">
        <v>0</v>
      </c>
      <c r="O341" s="37">
        <f t="shared" si="29"/>
        <v>157804000</v>
      </c>
      <c r="P341" s="37">
        <f t="shared" si="30"/>
        <v>52245139</v>
      </c>
      <c r="Q341"/>
      <c r="R341"/>
      <c r="S341"/>
      <c r="T341"/>
      <c r="U341"/>
      <c r="V341"/>
      <c r="W341"/>
      <c r="X341"/>
      <c r="Y341"/>
      <c r="Z341"/>
      <c r="AA341"/>
      <c r="AB341"/>
    </row>
    <row r="342" spans="1:28">
      <c r="A342" s="36"/>
      <c r="B342" s="36"/>
      <c r="C342" s="36" t="s">
        <v>174</v>
      </c>
      <c r="D342" s="36" t="s">
        <v>193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238012000</v>
      </c>
      <c r="L342" s="37">
        <v>30247374</v>
      </c>
      <c r="M342" s="37">
        <v>0</v>
      </c>
      <c r="N342" s="37">
        <v>0</v>
      </c>
      <c r="O342" s="37">
        <f t="shared" si="29"/>
        <v>238012000</v>
      </c>
      <c r="P342" s="37">
        <f t="shared" si="30"/>
        <v>30247374</v>
      </c>
      <c r="Q342"/>
      <c r="R342"/>
      <c r="S342"/>
      <c r="T342"/>
      <c r="U342"/>
      <c r="V342"/>
      <c r="W342"/>
      <c r="X342"/>
      <c r="Y342"/>
      <c r="Z342"/>
      <c r="AA342"/>
      <c r="AB342"/>
    </row>
    <row r="343" spans="1:28">
      <c r="A343" s="36"/>
      <c r="B343" s="38" t="s">
        <v>222</v>
      </c>
      <c r="C343" s="38"/>
      <c r="D343" s="38"/>
      <c r="E343" s="39">
        <f>SUM(E331:E342)</f>
        <v>160676000</v>
      </c>
      <c r="F343" s="39">
        <f t="shared" ref="F343:P343" si="32">SUM(F331:F342)</f>
        <v>49694695</v>
      </c>
      <c r="G343" s="39">
        <f t="shared" si="32"/>
        <v>1445000</v>
      </c>
      <c r="H343" s="39">
        <f t="shared" si="32"/>
        <v>803530</v>
      </c>
      <c r="I343" s="39">
        <f t="shared" si="32"/>
        <v>36668000</v>
      </c>
      <c r="J343" s="39">
        <f t="shared" si="32"/>
        <v>21950000</v>
      </c>
      <c r="K343" s="39">
        <f t="shared" si="32"/>
        <v>238012000</v>
      </c>
      <c r="L343" s="39">
        <f t="shared" si="32"/>
        <v>35999062</v>
      </c>
      <c r="M343" s="39">
        <f t="shared" si="32"/>
        <v>0</v>
      </c>
      <c r="N343" s="39">
        <f t="shared" si="32"/>
        <v>0</v>
      </c>
      <c r="O343" s="39">
        <f t="shared" si="32"/>
        <v>436801000</v>
      </c>
      <c r="P343" s="39">
        <f t="shared" si="32"/>
        <v>108447287</v>
      </c>
      <c r="Q343"/>
      <c r="R343"/>
      <c r="S343"/>
      <c r="T343"/>
      <c r="U343"/>
      <c r="V343"/>
      <c r="W343"/>
      <c r="X343"/>
      <c r="Y343"/>
      <c r="Z343"/>
      <c r="AA343"/>
      <c r="AB343"/>
    </row>
    <row r="344" spans="1:28" s="27" customFormat="1">
      <c r="A344" s="21"/>
      <c r="B344" s="30"/>
      <c r="C344" s="31"/>
      <c r="D344" s="31"/>
      <c r="E344" s="32"/>
      <c r="F344" s="33" t="e">
        <f>F341-#REF!</f>
        <v>#REF!</v>
      </c>
      <c r="G344" s="32"/>
      <c r="H344" s="33"/>
      <c r="I344" s="32"/>
      <c r="J344" s="33"/>
      <c r="K344" s="32"/>
      <c r="L344" s="33"/>
      <c r="M344" s="32"/>
      <c r="N344" s="33"/>
      <c r="O344" s="34"/>
      <c r="P344" s="35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s="18" customFormat="1" ht="15" customHeight="1">
      <c r="A345" s="40"/>
      <c r="B345" s="40"/>
      <c r="C345" s="69" t="s">
        <v>283</v>
      </c>
      <c r="D345" s="69"/>
      <c r="E345" s="69" t="s">
        <v>284</v>
      </c>
      <c r="F345" s="69"/>
      <c r="G345" s="69" t="s">
        <v>285</v>
      </c>
      <c r="H345" s="69"/>
      <c r="I345" s="69" t="s">
        <v>286</v>
      </c>
      <c r="J345" s="69"/>
      <c r="K345" s="68" t="s">
        <v>287</v>
      </c>
      <c r="L345" s="68"/>
      <c r="M345" s="68" t="s">
        <v>288</v>
      </c>
      <c r="N345" s="68"/>
      <c r="O345" s="68" t="s">
        <v>289</v>
      </c>
      <c r="P345" s="68"/>
    </row>
    <row r="346" spans="1:28" s="18" customFormat="1" ht="15" customHeight="1">
      <c r="A346" s="40"/>
      <c r="B346" s="40"/>
      <c r="C346" s="69"/>
      <c r="D346" s="69"/>
      <c r="E346" s="19" t="s">
        <v>290</v>
      </c>
      <c r="F346" s="19" t="s">
        <v>291</v>
      </c>
      <c r="G346" s="19" t="s">
        <v>290</v>
      </c>
      <c r="H346" s="19" t="s">
        <v>291</v>
      </c>
      <c r="I346" s="19" t="s">
        <v>290</v>
      </c>
      <c r="J346" s="19" t="s">
        <v>291</v>
      </c>
      <c r="K346" s="19" t="s">
        <v>290</v>
      </c>
      <c r="L346" s="19" t="s">
        <v>291</v>
      </c>
      <c r="M346" s="19" t="s">
        <v>290</v>
      </c>
      <c r="N346" s="19" t="s">
        <v>291</v>
      </c>
      <c r="O346" s="19" t="s">
        <v>290</v>
      </c>
      <c r="P346" s="19" t="s">
        <v>291</v>
      </c>
    </row>
    <row r="347" spans="1:28">
      <c r="A347" s="36" t="s">
        <v>23</v>
      </c>
      <c r="B347" s="36" t="s">
        <v>104</v>
      </c>
      <c r="C347" s="36" t="s">
        <v>163</v>
      </c>
      <c r="D347" s="36" t="s">
        <v>182</v>
      </c>
      <c r="E347" s="37">
        <v>530000</v>
      </c>
      <c r="F347" s="37">
        <v>382853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f t="shared" si="29"/>
        <v>530000</v>
      </c>
      <c r="P347" s="37">
        <f t="shared" si="30"/>
        <v>382853</v>
      </c>
      <c r="Q347"/>
      <c r="R347"/>
      <c r="S347"/>
      <c r="T347"/>
      <c r="U347"/>
      <c r="V347"/>
      <c r="W347"/>
      <c r="X347"/>
      <c r="Y347"/>
      <c r="Z347"/>
      <c r="AA347"/>
      <c r="AB347"/>
    </row>
    <row r="348" spans="1:28">
      <c r="A348" s="36"/>
      <c r="B348" s="36"/>
      <c r="C348" s="36" t="s">
        <v>164</v>
      </c>
      <c r="D348" s="36" t="s">
        <v>183</v>
      </c>
      <c r="E348" s="37">
        <v>6242000</v>
      </c>
      <c r="F348" s="37">
        <v>3539449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  <c r="N348" s="37">
        <v>0</v>
      </c>
      <c r="O348" s="37">
        <f t="shared" si="29"/>
        <v>6242000</v>
      </c>
      <c r="P348" s="37">
        <f t="shared" si="30"/>
        <v>3539449</v>
      </c>
      <c r="Q348"/>
      <c r="R348"/>
      <c r="S348"/>
      <c r="T348"/>
      <c r="U348"/>
      <c r="V348"/>
      <c r="W348"/>
      <c r="X348"/>
      <c r="Y348"/>
      <c r="Z348"/>
      <c r="AA348"/>
      <c r="AB348"/>
    </row>
    <row r="349" spans="1:28">
      <c r="A349" s="36"/>
      <c r="B349" s="36"/>
      <c r="C349" s="36" t="s">
        <v>165</v>
      </c>
      <c r="D349" s="36" t="s">
        <v>184</v>
      </c>
      <c r="E349" s="37">
        <v>9900000</v>
      </c>
      <c r="F349" s="37">
        <v>7608055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f t="shared" si="29"/>
        <v>9900000</v>
      </c>
      <c r="P349" s="37">
        <f t="shared" si="30"/>
        <v>7608055</v>
      </c>
      <c r="Q349"/>
      <c r="R349"/>
      <c r="S349"/>
      <c r="T349"/>
      <c r="U349"/>
      <c r="V349"/>
      <c r="W349"/>
      <c r="X349"/>
      <c r="Y349"/>
      <c r="Z349"/>
      <c r="AA349"/>
      <c r="AB349"/>
    </row>
    <row r="350" spans="1:28">
      <c r="A350" s="36"/>
      <c r="B350" s="36"/>
      <c r="C350" s="36" t="s">
        <v>170</v>
      </c>
      <c r="D350" s="36" t="s">
        <v>189</v>
      </c>
      <c r="E350" s="37">
        <v>100000</v>
      </c>
      <c r="F350" s="37">
        <v>46585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f t="shared" si="29"/>
        <v>100000</v>
      </c>
      <c r="P350" s="37">
        <f t="shared" si="30"/>
        <v>46585</v>
      </c>
      <c r="Q350"/>
      <c r="R350"/>
      <c r="S350"/>
      <c r="T350"/>
      <c r="U350"/>
      <c r="V350"/>
      <c r="W350"/>
      <c r="X350"/>
      <c r="Y350"/>
      <c r="Z350"/>
      <c r="AA350"/>
      <c r="AB350"/>
    </row>
    <row r="351" spans="1:28">
      <c r="A351" s="36"/>
      <c r="B351" s="36"/>
      <c r="C351" s="36" t="s">
        <v>166</v>
      </c>
      <c r="D351" s="36" t="s">
        <v>185</v>
      </c>
      <c r="E351" s="37">
        <v>800000</v>
      </c>
      <c r="F351" s="37">
        <v>295361</v>
      </c>
      <c r="G351" s="37">
        <v>0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f t="shared" si="29"/>
        <v>800000</v>
      </c>
      <c r="P351" s="37">
        <f t="shared" si="30"/>
        <v>295361</v>
      </c>
      <c r="Q351"/>
      <c r="R351"/>
      <c r="S351"/>
      <c r="T351"/>
      <c r="U351"/>
      <c r="V351"/>
      <c r="W351"/>
      <c r="X351"/>
      <c r="Y351"/>
      <c r="Z351"/>
      <c r="AA351"/>
      <c r="AB351"/>
    </row>
    <row r="352" spans="1:28">
      <c r="A352" s="36"/>
      <c r="B352" s="36"/>
      <c r="C352" s="36" t="s">
        <v>171</v>
      </c>
      <c r="D352" s="36" t="s">
        <v>190</v>
      </c>
      <c r="E352" s="37">
        <v>50000</v>
      </c>
      <c r="F352" s="37">
        <v>0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  <c r="O352" s="37">
        <f t="shared" si="29"/>
        <v>50000</v>
      </c>
      <c r="P352" s="37">
        <f t="shared" si="30"/>
        <v>0</v>
      </c>
      <c r="Q352"/>
      <c r="R352"/>
      <c r="S352"/>
      <c r="T352"/>
      <c r="U352"/>
      <c r="V352"/>
      <c r="W352"/>
      <c r="X352"/>
      <c r="Y352"/>
      <c r="Z352"/>
      <c r="AA352"/>
      <c r="AB352"/>
    </row>
    <row r="353" spans="1:28">
      <c r="A353" s="36"/>
      <c r="B353" s="36"/>
      <c r="C353" s="36" t="s">
        <v>168</v>
      </c>
      <c r="D353" s="36" t="s">
        <v>187</v>
      </c>
      <c r="E353" s="37">
        <v>1110000</v>
      </c>
      <c r="F353" s="37">
        <v>0</v>
      </c>
      <c r="G353" s="37">
        <v>400000</v>
      </c>
      <c r="H353" s="37">
        <v>0</v>
      </c>
      <c r="I353" s="37">
        <v>0</v>
      </c>
      <c r="J353" s="37">
        <v>13965</v>
      </c>
      <c r="K353" s="37">
        <v>0</v>
      </c>
      <c r="L353" s="37">
        <v>0</v>
      </c>
      <c r="M353" s="37">
        <v>0</v>
      </c>
      <c r="N353" s="37">
        <v>0</v>
      </c>
      <c r="O353" s="37">
        <f t="shared" si="29"/>
        <v>1510000</v>
      </c>
      <c r="P353" s="37">
        <f t="shared" si="30"/>
        <v>13965</v>
      </c>
      <c r="Q353"/>
      <c r="R353"/>
      <c r="S353"/>
      <c r="T353"/>
      <c r="U353"/>
      <c r="V353"/>
      <c r="W353"/>
      <c r="X353"/>
      <c r="Y353"/>
      <c r="Z353"/>
      <c r="AA353"/>
      <c r="AB353"/>
    </row>
    <row r="354" spans="1:28">
      <c r="A354" s="36"/>
      <c r="B354" s="36"/>
      <c r="C354" s="36" t="s">
        <v>173</v>
      </c>
      <c r="D354" s="36" t="s">
        <v>192</v>
      </c>
      <c r="E354" s="37">
        <v>74906000</v>
      </c>
      <c r="F354" s="37">
        <v>5785387</v>
      </c>
      <c r="G354" s="37">
        <v>0</v>
      </c>
      <c r="H354" s="37">
        <v>0</v>
      </c>
      <c r="I354" s="37">
        <v>0</v>
      </c>
      <c r="J354" s="37">
        <v>0</v>
      </c>
      <c r="K354" s="37">
        <v>0</v>
      </c>
      <c r="L354" s="37">
        <v>0</v>
      </c>
      <c r="M354" s="37">
        <v>0</v>
      </c>
      <c r="N354" s="37">
        <v>0</v>
      </c>
      <c r="O354" s="37">
        <f t="shared" si="29"/>
        <v>74906000</v>
      </c>
      <c r="P354" s="37">
        <f t="shared" si="30"/>
        <v>5785387</v>
      </c>
      <c r="Q354"/>
      <c r="R354"/>
      <c r="S354"/>
      <c r="T354"/>
      <c r="U354"/>
      <c r="V354"/>
      <c r="W354"/>
      <c r="X354"/>
      <c r="Y354"/>
      <c r="Z354"/>
      <c r="AA354"/>
      <c r="AB354"/>
    </row>
    <row r="355" spans="1:28">
      <c r="A355" s="36"/>
      <c r="B355" s="36"/>
      <c r="C355" s="36" t="s">
        <v>169</v>
      </c>
      <c r="D355" s="36" t="s">
        <v>188</v>
      </c>
      <c r="E355" s="37">
        <v>68246000</v>
      </c>
      <c r="F355" s="37">
        <v>38110637</v>
      </c>
      <c r="G355" s="37">
        <v>0</v>
      </c>
      <c r="H355" s="37">
        <v>0</v>
      </c>
      <c r="I355" s="37">
        <v>174899000</v>
      </c>
      <c r="J355" s="37">
        <v>121318900</v>
      </c>
      <c r="K355" s="37">
        <v>0</v>
      </c>
      <c r="L355" s="37">
        <v>0</v>
      </c>
      <c r="M355" s="37">
        <v>0</v>
      </c>
      <c r="N355" s="37">
        <v>0</v>
      </c>
      <c r="O355" s="37">
        <f t="shared" si="29"/>
        <v>243145000</v>
      </c>
      <c r="P355" s="37">
        <f t="shared" si="30"/>
        <v>159429537</v>
      </c>
      <c r="Q355"/>
      <c r="R355"/>
      <c r="S355"/>
      <c r="T355"/>
      <c r="U355"/>
      <c r="V355"/>
      <c r="W355"/>
      <c r="X355"/>
      <c r="Y355"/>
      <c r="Z355"/>
      <c r="AA355"/>
      <c r="AB355"/>
    </row>
    <row r="356" spans="1:28">
      <c r="A356" s="36"/>
      <c r="B356" s="36"/>
      <c r="C356" s="36" t="s">
        <v>174</v>
      </c>
      <c r="D356" s="36" t="s">
        <v>193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7">
        <v>0</v>
      </c>
      <c r="K356" s="37">
        <v>10572810</v>
      </c>
      <c r="L356" s="37">
        <v>10040734</v>
      </c>
      <c r="M356" s="37">
        <v>0</v>
      </c>
      <c r="N356" s="37">
        <v>0</v>
      </c>
      <c r="O356" s="37">
        <f t="shared" si="29"/>
        <v>10572810</v>
      </c>
      <c r="P356" s="37">
        <f t="shared" si="30"/>
        <v>10040734</v>
      </c>
      <c r="Q356"/>
      <c r="R356"/>
      <c r="S356"/>
      <c r="T356"/>
      <c r="U356"/>
      <c r="V356"/>
      <c r="W356"/>
      <c r="X356"/>
      <c r="Y356"/>
      <c r="Z356"/>
      <c r="AA356"/>
      <c r="AB356"/>
    </row>
    <row r="357" spans="1:28">
      <c r="A357" s="36"/>
      <c r="B357" s="36"/>
      <c r="C357" s="36" t="s">
        <v>177</v>
      </c>
      <c r="D357" s="36" t="s">
        <v>196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12270000</v>
      </c>
      <c r="N357" s="37">
        <v>11007106</v>
      </c>
      <c r="O357" s="37">
        <f t="shared" si="29"/>
        <v>12270000</v>
      </c>
      <c r="P357" s="37">
        <f t="shared" si="30"/>
        <v>11007106</v>
      </c>
      <c r="Q357"/>
      <c r="R357"/>
      <c r="S357"/>
      <c r="T357"/>
      <c r="U357"/>
      <c r="V357"/>
      <c r="W357"/>
      <c r="X357"/>
      <c r="Y357"/>
      <c r="Z357"/>
      <c r="AA357"/>
      <c r="AB357"/>
    </row>
    <row r="358" spans="1:28">
      <c r="A358" s="36"/>
      <c r="B358" s="38" t="s">
        <v>223</v>
      </c>
      <c r="C358" s="38"/>
      <c r="D358" s="38"/>
      <c r="E358" s="39">
        <f>SUM(E347:E357)</f>
        <v>161884000</v>
      </c>
      <c r="F358" s="39">
        <f t="shared" ref="F358:P358" si="33">SUM(F347:F357)</f>
        <v>55768327</v>
      </c>
      <c r="G358" s="39">
        <f t="shared" si="33"/>
        <v>400000</v>
      </c>
      <c r="H358" s="39">
        <f t="shared" si="33"/>
        <v>0</v>
      </c>
      <c r="I358" s="39">
        <f t="shared" si="33"/>
        <v>174899000</v>
      </c>
      <c r="J358" s="39">
        <f t="shared" si="33"/>
        <v>121332865</v>
      </c>
      <c r="K358" s="39">
        <f t="shared" si="33"/>
        <v>10572810</v>
      </c>
      <c r="L358" s="39">
        <f t="shared" si="33"/>
        <v>10040734</v>
      </c>
      <c r="M358" s="39">
        <f t="shared" si="33"/>
        <v>12270000</v>
      </c>
      <c r="N358" s="39">
        <f t="shared" si="33"/>
        <v>11007106</v>
      </c>
      <c r="O358" s="39">
        <f t="shared" si="33"/>
        <v>360025810</v>
      </c>
      <c r="P358" s="39">
        <f t="shared" si="33"/>
        <v>198149032</v>
      </c>
      <c r="Q358"/>
      <c r="R358"/>
      <c r="S358"/>
      <c r="T358"/>
      <c r="U358"/>
      <c r="V358"/>
      <c r="W358"/>
      <c r="X358"/>
      <c r="Y358"/>
      <c r="Z358"/>
      <c r="AA358"/>
      <c r="AB358"/>
    </row>
    <row r="359" spans="1:28" s="27" customFormat="1">
      <c r="A359" s="21"/>
      <c r="B359" s="30"/>
      <c r="C359" s="31"/>
      <c r="D359" s="31"/>
      <c r="E359" s="32"/>
      <c r="F359" s="33"/>
      <c r="G359" s="32" t="e">
        <f>F355-#REF!</f>
        <v>#REF!</v>
      </c>
      <c r="H359" s="33"/>
      <c r="I359" s="32"/>
      <c r="J359" s="33"/>
      <c r="K359" s="32"/>
      <c r="L359" s="33"/>
      <c r="M359" s="32"/>
      <c r="N359" s="33"/>
      <c r="O359" s="34"/>
      <c r="P359" s="35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s="18" customFormat="1" ht="15" customHeight="1">
      <c r="A360" s="40"/>
      <c r="B360" s="40"/>
      <c r="C360" s="69" t="s">
        <v>283</v>
      </c>
      <c r="D360" s="69"/>
      <c r="E360" s="69" t="s">
        <v>284</v>
      </c>
      <c r="F360" s="69"/>
      <c r="G360" s="69" t="s">
        <v>285</v>
      </c>
      <c r="H360" s="69"/>
      <c r="I360" s="69" t="s">
        <v>286</v>
      </c>
      <c r="J360" s="69"/>
      <c r="K360" s="68" t="s">
        <v>287</v>
      </c>
      <c r="L360" s="68"/>
      <c r="M360" s="68" t="s">
        <v>288</v>
      </c>
      <c r="N360" s="68"/>
      <c r="O360" s="68" t="s">
        <v>289</v>
      </c>
      <c r="P360" s="68"/>
    </row>
    <row r="361" spans="1:28" s="18" customFormat="1" ht="15" customHeight="1">
      <c r="A361" s="40"/>
      <c r="B361" s="40"/>
      <c r="C361" s="69"/>
      <c r="D361" s="69"/>
      <c r="E361" s="19" t="s">
        <v>290</v>
      </c>
      <c r="F361" s="19" t="s">
        <v>291</v>
      </c>
      <c r="G361" s="19" t="s">
        <v>290</v>
      </c>
      <c r="H361" s="19" t="s">
        <v>291</v>
      </c>
      <c r="I361" s="19" t="s">
        <v>290</v>
      </c>
      <c r="J361" s="19" t="s">
        <v>291</v>
      </c>
      <c r="K361" s="19" t="s">
        <v>290</v>
      </c>
      <c r="L361" s="19" t="s">
        <v>291</v>
      </c>
      <c r="M361" s="19" t="s">
        <v>290</v>
      </c>
      <c r="N361" s="19" t="s">
        <v>291</v>
      </c>
      <c r="O361" s="19" t="s">
        <v>290</v>
      </c>
      <c r="P361" s="19" t="s">
        <v>291</v>
      </c>
    </row>
    <row r="362" spans="1:28">
      <c r="A362" s="36" t="s">
        <v>24</v>
      </c>
      <c r="B362" s="36" t="s">
        <v>105</v>
      </c>
      <c r="C362" s="36" t="s">
        <v>163</v>
      </c>
      <c r="D362" s="36" t="s">
        <v>182</v>
      </c>
      <c r="E362" s="37">
        <v>1100000</v>
      </c>
      <c r="F362" s="37">
        <v>908741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f t="shared" si="29"/>
        <v>1100000</v>
      </c>
      <c r="P362" s="37">
        <f t="shared" si="30"/>
        <v>908741</v>
      </c>
      <c r="Q362"/>
      <c r="R362"/>
      <c r="S362"/>
      <c r="T362"/>
      <c r="U362"/>
      <c r="V362"/>
      <c r="W362"/>
      <c r="X362"/>
      <c r="Y362"/>
      <c r="Z362"/>
      <c r="AA362"/>
      <c r="AB362"/>
    </row>
    <row r="363" spans="1:28">
      <c r="A363" s="36"/>
      <c r="B363" s="36"/>
      <c r="C363" s="36" t="s">
        <v>164</v>
      </c>
      <c r="D363" s="36" t="s">
        <v>183</v>
      </c>
      <c r="E363" s="37">
        <v>12600000</v>
      </c>
      <c r="F363" s="37">
        <v>8013654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f t="shared" si="29"/>
        <v>12600000</v>
      </c>
      <c r="P363" s="37">
        <f t="shared" si="30"/>
        <v>8013654</v>
      </c>
      <c r="Q363"/>
      <c r="R363"/>
      <c r="S363"/>
      <c r="T363"/>
      <c r="U363"/>
      <c r="V363"/>
      <c r="W363"/>
      <c r="X363"/>
      <c r="Y363"/>
      <c r="Z363"/>
      <c r="AA363"/>
      <c r="AB363"/>
    </row>
    <row r="364" spans="1:28">
      <c r="A364" s="36"/>
      <c r="B364" s="36"/>
      <c r="C364" s="36" t="s">
        <v>165</v>
      </c>
      <c r="D364" s="36" t="s">
        <v>184</v>
      </c>
      <c r="E364" s="37">
        <v>17400000</v>
      </c>
      <c r="F364" s="37">
        <v>13304324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f t="shared" si="29"/>
        <v>17400000</v>
      </c>
      <c r="P364" s="37">
        <f t="shared" si="30"/>
        <v>13304324</v>
      </c>
      <c r="Q364"/>
      <c r="R364"/>
      <c r="S364"/>
      <c r="T364"/>
      <c r="U364"/>
      <c r="V364"/>
      <c r="W364"/>
      <c r="X364"/>
      <c r="Y364"/>
      <c r="Z364"/>
      <c r="AA364"/>
      <c r="AB364"/>
    </row>
    <row r="365" spans="1:28">
      <c r="A365" s="36"/>
      <c r="B365" s="36"/>
      <c r="C365" s="36" t="s">
        <v>166</v>
      </c>
      <c r="D365" s="36" t="s">
        <v>185</v>
      </c>
      <c r="E365" s="37">
        <v>2000000</v>
      </c>
      <c r="F365" s="37">
        <v>387952</v>
      </c>
      <c r="G365" s="37">
        <v>0</v>
      </c>
      <c r="H365" s="37">
        <v>0</v>
      </c>
      <c r="I365" s="37">
        <v>0</v>
      </c>
      <c r="J365" s="37">
        <v>0</v>
      </c>
      <c r="K365" s="37">
        <v>0</v>
      </c>
      <c r="L365" s="37">
        <v>0</v>
      </c>
      <c r="M365" s="37">
        <v>0</v>
      </c>
      <c r="N365" s="37">
        <v>0</v>
      </c>
      <c r="O365" s="37">
        <f t="shared" si="29"/>
        <v>2000000</v>
      </c>
      <c r="P365" s="37">
        <f t="shared" si="30"/>
        <v>387952</v>
      </c>
      <c r="Q365"/>
      <c r="R365"/>
      <c r="S365"/>
      <c r="T365"/>
      <c r="U365"/>
      <c r="V365"/>
      <c r="W365"/>
      <c r="X365"/>
      <c r="Y365"/>
      <c r="Z365"/>
      <c r="AA365"/>
      <c r="AB365"/>
    </row>
    <row r="366" spans="1:28">
      <c r="A366" s="36"/>
      <c r="B366" s="36"/>
      <c r="C366" s="36" t="s">
        <v>171</v>
      </c>
      <c r="D366" s="36" t="s">
        <v>190</v>
      </c>
      <c r="E366" s="37">
        <v>50000</v>
      </c>
      <c r="F366" s="37">
        <v>0</v>
      </c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0</v>
      </c>
      <c r="N366" s="37">
        <v>0</v>
      </c>
      <c r="O366" s="37">
        <f t="shared" si="29"/>
        <v>50000</v>
      </c>
      <c r="P366" s="37">
        <f t="shared" si="30"/>
        <v>0</v>
      </c>
      <c r="Q366"/>
      <c r="R366"/>
      <c r="S366"/>
      <c r="T366"/>
      <c r="U366"/>
      <c r="V366"/>
      <c r="W366"/>
      <c r="X366"/>
      <c r="Y366"/>
      <c r="Z366"/>
      <c r="AA366"/>
      <c r="AB366"/>
    </row>
    <row r="367" spans="1:28">
      <c r="A367" s="36"/>
      <c r="B367" s="36"/>
      <c r="C367" s="36" t="s">
        <v>168</v>
      </c>
      <c r="D367" s="36" t="s">
        <v>187</v>
      </c>
      <c r="E367" s="37">
        <v>2360000</v>
      </c>
      <c r="F367" s="37">
        <v>195529</v>
      </c>
      <c r="G367" s="37">
        <v>0</v>
      </c>
      <c r="H367" s="37">
        <v>0</v>
      </c>
      <c r="I367" s="37">
        <v>0</v>
      </c>
      <c r="J367" s="37">
        <v>0</v>
      </c>
      <c r="K367" s="37">
        <v>5049340</v>
      </c>
      <c r="L367" s="37">
        <v>4064495</v>
      </c>
      <c r="M367" s="37">
        <v>0</v>
      </c>
      <c r="N367" s="37">
        <v>0</v>
      </c>
      <c r="O367" s="37">
        <f t="shared" si="29"/>
        <v>7409340</v>
      </c>
      <c r="P367" s="37">
        <f t="shared" si="30"/>
        <v>4260024</v>
      </c>
      <c r="Q367"/>
      <c r="R367"/>
      <c r="S367"/>
      <c r="T367"/>
      <c r="U367"/>
      <c r="V367"/>
      <c r="W367"/>
      <c r="X367"/>
      <c r="Y367"/>
      <c r="Z367"/>
      <c r="AA367"/>
      <c r="AB367"/>
    </row>
    <row r="368" spans="1:28">
      <c r="A368" s="36"/>
      <c r="B368" s="36"/>
      <c r="C368" s="36" t="s">
        <v>173</v>
      </c>
      <c r="D368" s="36" t="s">
        <v>192</v>
      </c>
      <c r="E368" s="37">
        <v>13850000</v>
      </c>
      <c r="F368" s="37">
        <v>2188309</v>
      </c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0</v>
      </c>
      <c r="O368" s="37">
        <f t="shared" si="29"/>
        <v>13850000</v>
      </c>
      <c r="P368" s="37">
        <f t="shared" si="30"/>
        <v>2188309</v>
      </c>
      <c r="Q368"/>
      <c r="R368"/>
      <c r="S368"/>
      <c r="T368"/>
      <c r="U368"/>
      <c r="V368"/>
      <c r="W368"/>
      <c r="X368"/>
      <c r="Y368"/>
      <c r="Z368"/>
      <c r="AA368"/>
      <c r="AB368"/>
    </row>
    <row r="369" spans="1:28">
      <c r="A369" s="36"/>
      <c r="B369" s="36"/>
      <c r="C369" s="36" t="s">
        <v>169</v>
      </c>
      <c r="D369" s="36" t="s">
        <v>188</v>
      </c>
      <c r="E369" s="37">
        <v>53368719</v>
      </c>
      <c r="F369" s="37">
        <v>35448834</v>
      </c>
      <c r="G369" s="37">
        <v>0</v>
      </c>
      <c r="H369" s="37">
        <v>0</v>
      </c>
      <c r="I369" s="37">
        <v>172313510</v>
      </c>
      <c r="J369" s="37">
        <v>127884360</v>
      </c>
      <c r="K369" s="37">
        <v>2300000</v>
      </c>
      <c r="L369" s="37">
        <v>2300000</v>
      </c>
      <c r="M369" s="37">
        <v>0</v>
      </c>
      <c r="N369" s="37">
        <v>0</v>
      </c>
      <c r="O369" s="37">
        <f t="shared" si="29"/>
        <v>227982229</v>
      </c>
      <c r="P369" s="37">
        <f t="shared" si="30"/>
        <v>165633194</v>
      </c>
      <c r="Q369"/>
      <c r="R369"/>
      <c r="S369"/>
      <c r="T369"/>
      <c r="U369"/>
      <c r="V369"/>
      <c r="W369"/>
      <c r="X369"/>
      <c r="Y369"/>
      <c r="Z369"/>
      <c r="AA369"/>
      <c r="AB369"/>
    </row>
    <row r="370" spans="1:28">
      <c r="A370" s="36"/>
      <c r="B370" s="36"/>
      <c r="C370" s="36" t="s">
        <v>174</v>
      </c>
      <c r="D370" s="36" t="s">
        <v>193</v>
      </c>
      <c r="E370" s="37">
        <v>0</v>
      </c>
      <c r="F370" s="37">
        <v>0</v>
      </c>
      <c r="G370" s="37">
        <v>0</v>
      </c>
      <c r="H370" s="37">
        <v>0</v>
      </c>
      <c r="I370" s="37">
        <v>0</v>
      </c>
      <c r="J370" s="37">
        <v>0</v>
      </c>
      <c r="K370" s="37">
        <v>5231302</v>
      </c>
      <c r="L370" s="37">
        <v>2873990</v>
      </c>
      <c r="M370" s="37">
        <v>0</v>
      </c>
      <c r="N370" s="37">
        <v>0</v>
      </c>
      <c r="O370" s="37">
        <f t="shared" si="29"/>
        <v>5231302</v>
      </c>
      <c r="P370" s="37">
        <f t="shared" si="30"/>
        <v>2873990</v>
      </c>
      <c r="Q370"/>
      <c r="R370"/>
      <c r="S370"/>
      <c r="T370"/>
      <c r="U370"/>
      <c r="V370"/>
      <c r="W370"/>
      <c r="X370"/>
      <c r="Y370"/>
      <c r="Z370"/>
      <c r="AA370"/>
      <c r="AB370"/>
    </row>
    <row r="371" spans="1:28">
      <c r="A371" s="36"/>
      <c r="B371" s="38" t="s">
        <v>224</v>
      </c>
      <c r="C371" s="38"/>
      <c r="D371" s="38"/>
      <c r="E371" s="39">
        <f>SUM(E362:E370)</f>
        <v>102728719</v>
      </c>
      <c r="F371" s="39">
        <f t="shared" ref="F371:P371" si="34">SUM(F362:F370)</f>
        <v>60447343</v>
      </c>
      <c r="G371" s="39">
        <f t="shared" si="34"/>
        <v>0</v>
      </c>
      <c r="H371" s="39">
        <f t="shared" si="34"/>
        <v>0</v>
      </c>
      <c r="I371" s="39">
        <f t="shared" si="34"/>
        <v>172313510</v>
      </c>
      <c r="J371" s="39">
        <f t="shared" si="34"/>
        <v>127884360</v>
      </c>
      <c r="K371" s="39">
        <f t="shared" si="34"/>
        <v>12580642</v>
      </c>
      <c r="L371" s="39">
        <f t="shared" si="34"/>
        <v>9238485</v>
      </c>
      <c r="M371" s="39">
        <f t="shared" si="34"/>
        <v>0</v>
      </c>
      <c r="N371" s="39">
        <f t="shared" si="34"/>
        <v>0</v>
      </c>
      <c r="O371" s="39">
        <f t="shared" si="34"/>
        <v>287622871</v>
      </c>
      <c r="P371" s="39">
        <f t="shared" si="34"/>
        <v>197570188</v>
      </c>
      <c r="Q371"/>
      <c r="R371"/>
      <c r="S371"/>
      <c r="T371"/>
      <c r="U371"/>
      <c r="V371"/>
      <c r="W371"/>
      <c r="X371"/>
      <c r="Y371"/>
      <c r="Z371"/>
      <c r="AA371"/>
      <c r="AB371"/>
    </row>
    <row r="372" spans="1:28" s="27" customFormat="1">
      <c r="A372" s="21"/>
      <c r="B372" s="30"/>
      <c r="C372" s="31"/>
      <c r="D372" s="31"/>
      <c r="E372" s="32"/>
      <c r="F372" s="33"/>
      <c r="G372" s="32"/>
      <c r="H372" s="33"/>
      <c r="I372" s="32"/>
      <c r="J372" s="33"/>
      <c r="K372" s="32"/>
      <c r="L372" s="33"/>
      <c r="M372" s="32"/>
      <c r="N372" s="33"/>
      <c r="O372" s="34"/>
      <c r="P372" s="35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1:28" s="18" customFormat="1" ht="15" customHeight="1">
      <c r="A373" s="13"/>
      <c r="B373" s="40"/>
      <c r="C373" s="69" t="s">
        <v>283</v>
      </c>
      <c r="D373" s="69"/>
      <c r="E373" s="69" t="s">
        <v>284</v>
      </c>
      <c r="F373" s="69"/>
      <c r="G373" s="69" t="s">
        <v>285</v>
      </c>
      <c r="H373" s="69"/>
      <c r="I373" s="69" t="s">
        <v>286</v>
      </c>
      <c r="J373" s="69"/>
      <c r="K373" s="68" t="s">
        <v>287</v>
      </c>
      <c r="L373" s="68"/>
      <c r="M373" s="68" t="s">
        <v>288</v>
      </c>
      <c r="N373" s="68"/>
      <c r="O373" s="68" t="s">
        <v>289</v>
      </c>
      <c r="P373" s="68"/>
    </row>
    <row r="374" spans="1:28" s="18" customFormat="1" ht="15" customHeight="1">
      <c r="A374" s="13"/>
      <c r="B374" s="40"/>
      <c r="C374" s="69"/>
      <c r="D374" s="69"/>
      <c r="E374" s="19" t="s">
        <v>290</v>
      </c>
      <c r="F374" s="19" t="s">
        <v>291</v>
      </c>
      <c r="G374" s="19" t="s">
        <v>290</v>
      </c>
      <c r="H374" s="19" t="s">
        <v>291</v>
      </c>
      <c r="I374" s="19" t="s">
        <v>290</v>
      </c>
      <c r="J374" s="19" t="s">
        <v>291</v>
      </c>
      <c r="K374" s="19" t="s">
        <v>290</v>
      </c>
      <c r="L374" s="19" t="s">
        <v>291</v>
      </c>
      <c r="M374" s="19" t="s">
        <v>290</v>
      </c>
      <c r="N374" s="19" t="s">
        <v>291</v>
      </c>
      <c r="O374" s="19" t="s">
        <v>290</v>
      </c>
      <c r="P374" s="19" t="s">
        <v>291</v>
      </c>
    </row>
    <row r="375" spans="1:28">
      <c r="A375" s="1" t="s">
        <v>25</v>
      </c>
      <c r="B375" s="36" t="s">
        <v>106</v>
      </c>
      <c r="C375" s="36" t="s">
        <v>163</v>
      </c>
      <c r="D375" s="36" t="s">
        <v>182</v>
      </c>
      <c r="E375" s="37">
        <v>740000</v>
      </c>
      <c r="F375" s="37">
        <v>523821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f t="shared" si="29"/>
        <v>740000</v>
      </c>
      <c r="P375" s="37">
        <f t="shared" si="30"/>
        <v>523821</v>
      </c>
      <c r="Q375"/>
      <c r="R375"/>
      <c r="S375"/>
      <c r="T375"/>
      <c r="U375"/>
      <c r="V375"/>
      <c r="W375"/>
      <c r="X375"/>
      <c r="Y375"/>
      <c r="Z375"/>
      <c r="AA375"/>
      <c r="AB375"/>
    </row>
    <row r="376" spans="1:28">
      <c r="A376" s="4"/>
      <c r="B376" s="36"/>
      <c r="C376" s="36" t="s">
        <v>164</v>
      </c>
      <c r="D376" s="36" t="s">
        <v>183</v>
      </c>
      <c r="E376" s="37">
        <v>2800000</v>
      </c>
      <c r="F376" s="37">
        <v>2344390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f t="shared" si="29"/>
        <v>2800000</v>
      </c>
      <c r="P376" s="37">
        <f t="shared" si="30"/>
        <v>2344390</v>
      </c>
      <c r="Q376"/>
      <c r="R376"/>
      <c r="S376"/>
      <c r="T376"/>
      <c r="U376"/>
      <c r="V376"/>
      <c r="W376"/>
      <c r="X376"/>
      <c r="Y376"/>
      <c r="Z376"/>
      <c r="AA376"/>
      <c r="AB376"/>
    </row>
    <row r="377" spans="1:28">
      <c r="A377" s="4"/>
      <c r="B377" s="36"/>
      <c r="C377" s="36" t="s">
        <v>165</v>
      </c>
      <c r="D377" s="36" t="s">
        <v>184</v>
      </c>
      <c r="E377" s="37">
        <v>8284000</v>
      </c>
      <c r="F377" s="37">
        <v>4071077</v>
      </c>
      <c r="G377" s="37">
        <v>0</v>
      </c>
      <c r="H377" s="37">
        <v>0</v>
      </c>
      <c r="I377" s="37">
        <v>0</v>
      </c>
      <c r="J377" s="37">
        <v>0</v>
      </c>
      <c r="K377" s="37">
        <v>0</v>
      </c>
      <c r="L377" s="37">
        <v>0</v>
      </c>
      <c r="M377" s="37">
        <v>0</v>
      </c>
      <c r="N377" s="37">
        <v>0</v>
      </c>
      <c r="O377" s="37">
        <f t="shared" si="29"/>
        <v>8284000</v>
      </c>
      <c r="P377" s="37">
        <f t="shared" si="30"/>
        <v>4071077</v>
      </c>
      <c r="Q377"/>
      <c r="R377"/>
      <c r="S377"/>
      <c r="T377"/>
      <c r="U377"/>
      <c r="V377"/>
      <c r="W377"/>
      <c r="X377"/>
      <c r="Y377"/>
      <c r="Z377"/>
      <c r="AA377"/>
      <c r="AB377"/>
    </row>
    <row r="378" spans="1:28">
      <c r="A378" s="4"/>
      <c r="B378" s="36"/>
      <c r="C378" s="36" t="s">
        <v>166</v>
      </c>
      <c r="D378" s="36" t="s">
        <v>185</v>
      </c>
      <c r="E378" s="37">
        <v>100000</v>
      </c>
      <c r="F378" s="37">
        <v>53955</v>
      </c>
      <c r="G378" s="37">
        <v>0</v>
      </c>
      <c r="H378" s="37">
        <v>0</v>
      </c>
      <c r="I378" s="37">
        <v>0</v>
      </c>
      <c r="J378" s="37">
        <v>0</v>
      </c>
      <c r="K378" s="37">
        <v>0</v>
      </c>
      <c r="L378" s="37">
        <v>0</v>
      </c>
      <c r="M378" s="37">
        <v>0</v>
      </c>
      <c r="N378" s="37">
        <v>0</v>
      </c>
      <c r="O378" s="37">
        <f t="shared" si="29"/>
        <v>100000</v>
      </c>
      <c r="P378" s="37">
        <f t="shared" si="30"/>
        <v>53955</v>
      </c>
      <c r="Q378"/>
      <c r="R378"/>
      <c r="S378"/>
      <c r="T378"/>
      <c r="U378"/>
      <c r="V378"/>
      <c r="W378"/>
      <c r="X378"/>
      <c r="Y378"/>
      <c r="Z378"/>
      <c r="AA378"/>
      <c r="AB378"/>
    </row>
    <row r="379" spans="1:28">
      <c r="A379" s="4"/>
      <c r="B379" s="36"/>
      <c r="C379" s="36" t="s">
        <v>167</v>
      </c>
      <c r="D379" s="36" t="s">
        <v>186</v>
      </c>
      <c r="E379" s="37">
        <v>250000</v>
      </c>
      <c r="F379" s="37">
        <v>136665</v>
      </c>
      <c r="G379" s="37">
        <v>400000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f t="shared" si="29"/>
        <v>650000</v>
      </c>
      <c r="P379" s="37">
        <f t="shared" si="30"/>
        <v>136665</v>
      </c>
      <c r="Q379"/>
      <c r="R379"/>
      <c r="S379"/>
      <c r="T379"/>
      <c r="U379"/>
      <c r="V379"/>
      <c r="W379"/>
      <c r="X379"/>
      <c r="Y379"/>
      <c r="Z379"/>
      <c r="AA379"/>
      <c r="AB379"/>
    </row>
    <row r="380" spans="1:28">
      <c r="A380" s="4"/>
      <c r="B380" s="36"/>
      <c r="C380" s="36" t="s">
        <v>168</v>
      </c>
      <c r="D380" s="36" t="s">
        <v>187</v>
      </c>
      <c r="E380" s="37">
        <v>1900000</v>
      </c>
      <c r="F380" s="37">
        <v>1067682</v>
      </c>
      <c r="G380" s="37">
        <v>0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0</v>
      </c>
      <c r="N380" s="37">
        <v>0</v>
      </c>
      <c r="O380" s="37">
        <f t="shared" si="29"/>
        <v>1900000</v>
      </c>
      <c r="P380" s="37">
        <f t="shared" si="30"/>
        <v>1067682</v>
      </c>
      <c r="Q380"/>
      <c r="R380"/>
      <c r="S380"/>
      <c r="T380"/>
      <c r="U380"/>
      <c r="V380"/>
      <c r="W380"/>
      <c r="X380"/>
      <c r="Y380"/>
      <c r="Z380"/>
      <c r="AA380"/>
      <c r="AB380"/>
    </row>
    <row r="381" spans="1:28">
      <c r="A381" s="4"/>
      <c r="B381" s="36"/>
      <c r="C381" s="36" t="s">
        <v>173</v>
      </c>
      <c r="D381" s="36" t="s">
        <v>192</v>
      </c>
      <c r="E381" s="37">
        <v>9350000</v>
      </c>
      <c r="F381" s="37">
        <v>401721</v>
      </c>
      <c r="G381" s="37">
        <v>0</v>
      </c>
      <c r="H381" s="37">
        <v>0</v>
      </c>
      <c r="I381" s="37">
        <v>0</v>
      </c>
      <c r="J381" s="37">
        <v>0</v>
      </c>
      <c r="K381" s="37">
        <v>0</v>
      </c>
      <c r="L381" s="37">
        <v>0</v>
      </c>
      <c r="M381" s="37">
        <v>0</v>
      </c>
      <c r="N381" s="37">
        <v>0</v>
      </c>
      <c r="O381" s="37">
        <f t="shared" si="29"/>
        <v>9350000</v>
      </c>
      <c r="P381" s="37">
        <f t="shared" si="30"/>
        <v>401721</v>
      </c>
      <c r="Q381"/>
      <c r="R381"/>
      <c r="S381"/>
      <c r="T381"/>
      <c r="U381"/>
      <c r="V381"/>
      <c r="W381"/>
      <c r="X381"/>
      <c r="Y381"/>
      <c r="Z381"/>
      <c r="AA381"/>
      <c r="AB381"/>
    </row>
    <row r="382" spans="1:28">
      <c r="A382" s="4"/>
      <c r="B382" s="36"/>
      <c r="C382" s="36" t="s">
        <v>169</v>
      </c>
      <c r="D382" s="36" t="s">
        <v>188</v>
      </c>
      <c r="E382" s="37">
        <v>53590871</v>
      </c>
      <c r="F382" s="37">
        <v>39455951</v>
      </c>
      <c r="G382" s="37">
        <v>0</v>
      </c>
      <c r="H382" s="37">
        <v>0</v>
      </c>
      <c r="I382" s="37">
        <v>40207403</v>
      </c>
      <c r="J382" s="37">
        <v>25618534</v>
      </c>
      <c r="K382" s="37">
        <v>0</v>
      </c>
      <c r="L382" s="37">
        <v>0</v>
      </c>
      <c r="M382" s="37">
        <v>0</v>
      </c>
      <c r="N382" s="37">
        <v>0</v>
      </c>
      <c r="O382" s="37">
        <f t="shared" si="29"/>
        <v>93798274</v>
      </c>
      <c r="P382" s="37">
        <f t="shared" si="30"/>
        <v>65074485</v>
      </c>
      <c r="Q382"/>
      <c r="R382"/>
      <c r="S382"/>
      <c r="T382"/>
      <c r="U382"/>
      <c r="V382"/>
      <c r="W382"/>
      <c r="X382"/>
      <c r="Y382"/>
      <c r="Z382"/>
      <c r="AA382"/>
      <c r="AB382"/>
    </row>
    <row r="383" spans="1:28">
      <c r="A383" s="4"/>
      <c r="B383" s="36"/>
      <c r="C383" s="36" t="s">
        <v>174</v>
      </c>
      <c r="D383" s="36" t="s">
        <v>193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0</v>
      </c>
      <c r="K383" s="37">
        <v>43200</v>
      </c>
      <c r="L383" s="37">
        <v>43200</v>
      </c>
      <c r="M383" s="37">
        <v>0</v>
      </c>
      <c r="N383" s="37">
        <v>0</v>
      </c>
      <c r="O383" s="37">
        <f t="shared" si="29"/>
        <v>43200</v>
      </c>
      <c r="P383" s="37">
        <f t="shared" si="30"/>
        <v>43200</v>
      </c>
      <c r="Q383"/>
      <c r="R383"/>
      <c r="S383"/>
      <c r="T383"/>
      <c r="U383"/>
      <c r="V383"/>
      <c r="W383"/>
      <c r="X383"/>
      <c r="Y383"/>
      <c r="Z383"/>
      <c r="AA383"/>
      <c r="AB383"/>
    </row>
    <row r="384" spans="1:28">
      <c r="A384" s="4"/>
      <c r="B384" s="36"/>
      <c r="C384" s="36" t="s">
        <v>177</v>
      </c>
      <c r="D384" s="36" t="s">
        <v>196</v>
      </c>
      <c r="E384" s="37">
        <v>0</v>
      </c>
      <c r="F384" s="37">
        <v>0</v>
      </c>
      <c r="G384" s="37">
        <v>0</v>
      </c>
      <c r="H384" s="37">
        <v>0</v>
      </c>
      <c r="I384" s="37">
        <v>0</v>
      </c>
      <c r="J384" s="37">
        <v>0</v>
      </c>
      <c r="K384" s="37">
        <v>0</v>
      </c>
      <c r="L384" s="37">
        <v>0</v>
      </c>
      <c r="M384" s="37">
        <v>12208549</v>
      </c>
      <c r="N384" s="37">
        <v>891516</v>
      </c>
      <c r="O384" s="37">
        <f t="shared" si="29"/>
        <v>12208549</v>
      </c>
      <c r="P384" s="37">
        <f t="shared" si="30"/>
        <v>891516</v>
      </c>
      <c r="Q384"/>
      <c r="R384"/>
      <c r="S384"/>
      <c r="T384"/>
      <c r="U384"/>
      <c r="V384"/>
      <c r="W384"/>
      <c r="X384"/>
      <c r="Y384"/>
      <c r="Z384"/>
      <c r="AA384"/>
      <c r="AB384"/>
    </row>
    <row r="385" spans="1:28">
      <c r="A385" s="4"/>
      <c r="B385" s="38" t="s">
        <v>225</v>
      </c>
      <c r="C385" s="38"/>
      <c r="D385" s="38"/>
      <c r="E385" s="39">
        <f>SUM(E375:E384)</f>
        <v>77014871</v>
      </c>
      <c r="F385" s="39">
        <f t="shared" ref="F385:P385" si="35">SUM(F375:F384)</f>
        <v>48055262</v>
      </c>
      <c r="G385" s="39">
        <f t="shared" si="35"/>
        <v>400000</v>
      </c>
      <c r="H385" s="39">
        <f t="shared" si="35"/>
        <v>0</v>
      </c>
      <c r="I385" s="39">
        <f t="shared" si="35"/>
        <v>40207403</v>
      </c>
      <c r="J385" s="39">
        <f t="shared" si="35"/>
        <v>25618534</v>
      </c>
      <c r="K385" s="39">
        <f t="shared" si="35"/>
        <v>43200</v>
      </c>
      <c r="L385" s="39">
        <f t="shared" si="35"/>
        <v>43200</v>
      </c>
      <c r="M385" s="39">
        <f t="shared" si="35"/>
        <v>12208549</v>
      </c>
      <c r="N385" s="39">
        <f t="shared" si="35"/>
        <v>891516</v>
      </c>
      <c r="O385" s="39">
        <f t="shared" si="35"/>
        <v>129874023</v>
      </c>
      <c r="P385" s="39">
        <f t="shared" si="35"/>
        <v>74608512</v>
      </c>
      <c r="Q385"/>
      <c r="R385"/>
      <c r="S385"/>
      <c r="T385"/>
      <c r="U385"/>
      <c r="V385"/>
      <c r="W385"/>
      <c r="X385"/>
      <c r="Y385"/>
      <c r="Z385"/>
      <c r="AA385"/>
      <c r="AB385"/>
    </row>
    <row r="386" spans="1:28" s="27" customFormat="1">
      <c r="A386" s="21"/>
      <c r="B386" s="30"/>
      <c r="C386" s="31"/>
      <c r="D386" s="31"/>
      <c r="E386" s="32"/>
      <c r="F386" s="33"/>
      <c r="G386" s="32"/>
      <c r="H386" s="33"/>
      <c r="I386" s="32"/>
      <c r="J386" s="33"/>
      <c r="K386" s="32"/>
      <c r="L386" s="33"/>
      <c r="M386" s="32"/>
      <c r="N386" s="33"/>
      <c r="O386" s="34"/>
      <c r="P386" s="35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1:28" s="18" customFormat="1" ht="15" customHeight="1">
      <c r="A387" s="40"/>
      <c r="B387" s="40"/>
      <c r="C387" s="69" t="s">
        <v>283</v>
      </c>
      <c r="D387" s="69"/>
      <c r="E387" s="69" t="s">
        <v>284</v>
      </c>
      <c r="F387" s="69"/>
      <c r="G387" s="69" t="s">
        <v>285</v>
      </c>
      <c r="H387" s="69"/>
      <c r="I387" s="69" t="s">
        <v>286</v>
      </c>
      <c r="J387" s="69"/>
      <c r="K387" s="68" t="s">
        <v>287</v>
      </c>
      <c r="L387" s="68"/>
      <c r="M387" s="68" t="s">
        <v>288</v>
      </c>
      <c r="N387" s="68"/>
      <c r="O387" s="68" t="s">
        <v>289</v>
      </c>
      <c r="P387" s="68"/>
    </row>
    <row r="388" spans="1:28" s="18" customFormat="1" ht="15" customHeight="1">
      <c r="A388" s="40"/>
      <c r="B388" s="40"/>
      <c r="C388" s="69"/>
      <c r="D388" s="69"/>
      <c r="E388" s="19" t="s">
        <v>290</v>
      </c>
      <c r="F388" s="19" t="s">
        <v>291</v>
      </c>
      <c r="G388" s="19" t="s">
        <v>290</v>
      </c>
      <c r="H388" s="19" t="s">
        <v>291</v>
      </c>
      <c r="I388" s="19" t="s">
        <v>290</v>
      </c>
      <c r="J388" s="19" t="s">
        <v>291</v>
      </c>
      <c r="K388" s="19" t="s">
        <v>290</v>
      </c>
      <c r="L388" s="19" t="s">
        <v>291</v>
      </c>
      <c r="M388" s="19" t="s">
        <v>290</v>
      </c>
      <c r="N388" s="19" t="s">
        <v>291</v>
      </c>
      <c r="O388" s="19" t="s">
        <v>290</v>
      </c>
      <c r="P388" s="19" t="s">
        <v>291</v>
      </c>
    </row>
    <row r="389" spans="1:28">
      <c r="A389" s="36" t="s">
        <v>26</v>
      </c>
      <c r="B389" s="36" t="s">
        <v>107</v>
      </c>
      <c r="C389" s="36" t="s">
        <v>163</v>
      </c>
      <c r="D389" s="36" t="s">
        <v>182</v>
      </c>
      <c r="E389" s="37">
        <v>390000</v>
      </c>
      <c r="F389" s="37">
        <v>214094</v>
      </c>
      <c r="G389" s="37">
        <v>0</v>
      </c>
      <c r="H389" s="37">
        <v>0</v>
      </c>
      <c r="I389" s="37">
        <v>0</v>
      </c>
      <c r="J389" s="37">
        <v>0</v>
      </c>
      <c r="K389" s="37">
        <v>0</v>
      </c>
      <c r="L389" s="37"/>
      <c r="M389" s="37">
        <v>0</v>
      </c>
      <c r="N389" s="37">
        <v>0</v>
      </c>
      <c r="O389" s="37">
        <f t="shared" si="29"/>
        <v>390000</v>
      </c>
      <c r="P389" s="37">
        <f t="shared" si="30"/>
        <v>214094</v>
      </c>
      <c r="Q389"/>
      <c r="R389"/>
      <c r="S389"/>
      <c r="T389"/>
      <c r="U389"/>
      <c r="V389"/>
      <c r="W389"/>
      <c r="X389"/>
      <c r="Y389"/>
      <c r="Z389"/>
      <c r="AA389"/>
      <c r="AB389"/>
    </row>
    <row r="390" spans="1:28">
      <c r="A390" s="36"/>
      <c r="B390" s="36"/>
      <c r="C390" s="36" t="s">
        <v>164</v>
      </c>
      <c r="D390" s="36" t="s">
        <v>183</v>
      </c>
      <c r="E390" s="37">
        <v>950000</v>
      </c>
      <c r="F390" s="37">
        <v>1258318</v>
      </c>
      <c r="G390" s="37">
        <v>0</v>
      </c>
      <c r="H390" s="37">
        <v>0</v>
      </c>
      <c r="I390" s="37">
        <v>0</v>
      </c>
      <c r="J390" s="37">
        <v>0</v>
      </c>
      <c r="K390" s="37">
        <v>0</v>
      </c>
      <c r="L390" s="37">
        <v>0</v>
      </c>
      <c r="M390" s="37">
        <v>0</v>
      </c>
      <c r="N390" s="37">
        <v>0</v>
      </c>
      <c r="O390" s="37">
        <f t="shared" si="29"/>
        <v>950000</v>
      </c>
      <c r="P390" s="37">
        <f t="shared" si="30"/>
        <v>1258318</v>
      </c>
      <c r="Q390"/>
      <c r="R390"/>
      <c r="S390"/>
      <c r="T390"/>
      <c r="U390"/>
      <c r="V390"/>
      <c r="W390"/>
      <c r="X390"/>
      <c r="Y390"/>
      <c r="Z390"/>
      <c r="AA390"/>
      <c r="AB390"/>
    </row>
    <row r="391" spans="1:28">
      <c r="A391" s="36"/>
      <c r="B391" s="36"/>
      <c r="C391" s="36" t="s">
        <v>165</v>
      </c>
      <c r="D391" s="36" t="s">
        <v>184</v>
      </c>
      <c r="E391" s="37">
        <v>2880000</v>
      </c>
      <c r="F391" s="37">
        <v>1908321</v>
      </c>
      <c r="G391" s="37">
        <v>0</v>
      </c>
      <c r="H391" s="37">
        <v>0</v>
      </c>
      <c r="I391" s="37">
        <v>0</v>
      </c>
      <c r="J391" s="37">
        <v>0</v>
      </c>
      <c r="K391" s="37">
        <v>0</v>
      </c>
      <c r="L391" s="37">
        <v>0</v>
      </c>
      <c r="M391" s="37">
        <v>0</v>
      </c>
      <c r="N391" s="37">
        <v>0</v>
      </c>
      <c r="O391" s="37">
        <f t="shared" si="29"/>
        <v>2880000</v>
      </c>
      <c r="P391" s="37">
        <f t="shared" si="30"/>
        <v>1908321</v>
      </c>
      <c r="Q391"/>
      <c r="R391"/>
      <c r="S391"/>
      <c r="T391"/>
      <c r="U391"/>
      <c r="V391"/>
      <c r="W391"/>
      <c r="X391"/>
      <c r="Y391"/>
      <c r="Z391"/>
      <c r="AA391"/>
      <c r="AB391"/>
    </row>
    <row r="392" spans="1:28">
      <c r="A392" s="36"/>
      <c r="B392" s="36"/>
      <c r="C392" s="36" t="s">
        <v>166</v>
      </c>
      <c r="D392" s="36" t="s">
        <v>185</v>
      </c>
      <c r="E392" s="37">
        <v>150000</v>
      </c>
      <c r="F392" s="37">
        <v>94198</v>
      </c>
      <c r="G392" s="37">
        <v>0</v>
      </c>
      <c r="H392" s="37">
        <v>0</v>
      </c>
      <c r="I392" s="37">
        <v>0</v>
      </c>
      <c r="J392" s="37">
        <v>0</v>
      </c>
      <c r="K392" s="37">
        <v>0</v>
      </c>
      <c r="L392" s="37">
        <v>0</v>
      </c>
      <c r="M392" s="37">
        <v>0</v>
      </c>
      <c r="N392" s="37">
        <v>0</v>
      </c>
      <c r="O392" s="37">
        <f t="shared" si="29"/>
        <v>150000</v>
      </c>
      <c r="P392" s="37">
        <f t="shared" si="30"/>
        <v>94198</v>
      </c>
      <c r="Q392"/>
      <c r="R392"/>
      <c r="S392"/>
      <c r="T392"/>
      <c r="U392"/>
      <c r="V392"/>
      <c r="W392"/>
      <c r="X392"/>
      <c r="Y392"/>
      <c r="Z392"/>
      <c r="AA392"/>
      <c r="AB392"/>
    </row>
    <row r="393" spans="1:28">
      <c r="A393" s="36"/>
      <c r="B393" s="36"/>
      <c r="C393" s="36" t="s">
        <v>167</v>
      </c>
      <c r="D393" s="36" t="s">
        <v>186</v>
      </c>
      <c r="E393" s="37">
        <v>150000</v>
      </c>
      <c r="F393" s="37">
        <v>77476</v>
      </c>
      <c r="G393" s="37">
        <v>985000</v>
      </c>
      <c r="H393" s="37">
        <v>456039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7">
        <f t="shared" si="29"/>
        <v>1135000</v>
      </c>
      <c r="P393" s="37">
        <f t="shared" si="30"/>
        <v>533515</v>
      </c>
      <c r="Q393"/>
      <c r="R393"/>
      <c r="S393"/>
      <c r="T393"/>
      <c r="U393"/>
      <c r="V393"/>
      <c r="W393"/>
      <c r="X393"/>
      <c r="Y393"/>
      <c r="Z393"/>
      <c r="AA393"/>
      <c r="AB393"/>
    </row>
    <row r="394" spans="1:28">
      <c r="A394" s="36"/>
      <c r="B394" s="36"/>
      <c r="C394" s="36" t="s">
        <v>168</v>
      </c>
      <c r="D394" s="36" t="s">
        <v>187</v>
      </c>
      <c r="E394" s="37">
        <v>150000</v>
      </c>
      <c r="F394" s="37">
        <v>43986</v>
      </c>
      <c r="G394" s="37">
        <v>0</v>
      </c>
      <c r="H394" s="37">
        <v>0</v>
      </c>
      <c r="I394" s="37">
        <v>0</v>
      </c>
      <c r="J394" s="37">
        <v>0</v>
      </c>
      <c r="K394" s="37">
        <v>0</v>
      </c>
      <c r="L394" s="37">
        <v>0</v>
      </c>
      <c r="M394" s="37">
        <v>0</v>
      </c>
      <c r="N394" s="37">
        <v>0</v>
      </c>
      <c r="O394" s="37">
        <f t="shared" si="29"/>
        <v>150000</v>
      </c>
      <c r="P394" s="37">
        <f t="shared" si="30"/>
        <v>43986</v>
      </c>
      <c r="Q394"/>
      <c r="R394"/>
      <c r="S394"/>
      <c r="T394"/>
      <c r="U394"/>
      <c r="V394"/>
      <c r="W394"/>
      <c r="X394"/>
      <c r="Y394"/>
      <c r="Z394"/>
      <c r="AA394"/>
      <c r="AB394"/>
    </row>
    <row r="395" spans="1:28">
      <c r="A395" s="36"/>
      <c r="B395" s="36"/>
      <c r="C395" s="36" t="s">
        <v>173</v>
      </c>
      <c r="D395" s="36" t="s">
        <v>192</v>
      </c>
      <c r="E395" s="37">
        <v>988000</v>
      </c>
      <c r="F395" s="37">
        <v>968284</v>
      </c>
      <c r="G395" s="37">
        <v>0</v>
      </c>
      <c r="H395" s="37">
        <v>0</v>
      </c>
      <c r="I395" s="37">
        <v>0</v>
      </c>
      <c r="J395" s="37">
        <v>0</v>
      </c>
      <c r="K395" s="37">
        <v>0</v>
      </c>
      <c r="L395" s="37">
        <v>0</v>
      </c>
      <c r="M395" s="37">
        <v>0</v>
      </c>
      <c r="N395" s="37">
        <v>0</v>
      </c>
      <c r="O395" s="37">
        <f t="shared" si="29"/>
        <v>988000</v>
      </c>
      <c r="P395" s="37">
        <f t="shared" si="30"/>
        <v>968284</v>
      </c>
      <c r="Q395"/>
      <c r="R395"/>
      <c r="S395"/>
      <c r="T395"/>
      <c r="U395"/>
      <c r="V395"/>
      <c r="W395"/>
      <c r="X395"/>
      <c r="Y395"/>
      <c r="Z395"/>
      <c r="AA395"/>
      <c r="AB395"/>
    </row>
    <row r="396" spans="1:28">
      <c r="A396" s="36"/>
      <c r="B396" s="36"/>
      <c r="C396" s="36" t="s">
        <v>169</v>
      </c>
      <c r="D396" s="36" t="s">
        <v>188</v>
      </c>
      <c r="E396" s="37">
        <v>17916000</v>
      </c>
      <c r="F396" s="37">
        <v>10306683</v>
      </c>
      <c r="G396" s="37">
        <v>165000</v>
      </c>
      <c r="H396" s="37">
        <v>54720</v>
      </c>
      <c r="I396" s="37">
        <v>29220000</v>
      </c>
      <c r="J396" s="37">
        <v>17182751</v>
      </c>
      <c r="K396" s="37">
        <v>20000</v>
      </c>
      <c r="L396" s="37">
        <v>30564</v>
      </c>
      <c r="M396" s="37">
        <v>0</v>
      </c>
      <c r="N396" s="37">
        <v>0</v>
      </c>
      <c r="O396" s="37">
        <f t="shared" si="29"/>
        <v>47321000</v>
      </c>
      <c r="P396" s="37">
        <f t="shared" si="30"/>
        <v>27574718</v>
      </c>
      <c r="Q396"/>
      <c r="R396"/>
      <c r="S396"/>
      <c r="T396"/>
      <c r="U396"/>
      <c r="V396"/>
      <c r="W396"/>
      <c r="X396"/>
      <c r="Y396"/>
      <c r="Z396"/>
      <c r="AA396"/>
      <c r="AB396"/>
    </row>
    <row r="397" spans="1:28">
      <c r="A397" s="36"/>
      <c r="B397" s="36"/>
      <c r="C397" s="36" t="s">
        <v>174</v>
      </c>
      <c r="D397" s="36" t="s">
        <v>193</v>
      </c>
      <c r="E397" s="37">
        <v>0</v>
      </c>
      <c r="F397" s="37">
        <v>0</v>
      </c>
      <c r="G397" s="37">
        <v>0</v>
      </c>
      <c r="H397" s="37">
        <v>0</v>
      </c>
      <c r="I397" s="37">
        <v>0</v>
      </c>
      <c r="J397" s="37">
        <v>0</v>
      </c>
      <c r="K397" s="37">
        <v>160000</v>
      </c>
      <c r="L397" s="37">
        <v>115200</v>
      </c>
      <c r="M397" s="37">
        <v>0</v>
      </c>
      <c r="N397" s="37">
        <v>0</v>
      </c>
      <c r="O397" s="37">
        <f t="shared" si="29"/>
        <v>160000</v>
      </c>
      <c r="P397" s="37">
        <f t="shared" si="30"/>
        <v>115200</v>
      </c>
      <c r="Q397"/>
      <c r="R397"/>
      <c r="S397"/>
      <c r="T397"/>
      <c r="U397"/>
      <c r="V397"/>
      <c r="W397"/>
      <c r="X397"/>
      <c r="Y397"/>
      <c r="Z397"/>
      <c r="AA397"/>
      <c r="AB397"/>
    </row>
    <row r="398" spans="1:28">
      <c r="A398" s="36"/>
      <c r="B398" s="38" t="s">
        <v>226</v>
      </c>
      <c r="C398" s="38"/>
      <c r="D398" s="38"/>
      <c r="E398" s="39">
        <f>SUM(E389:E397)</f>
        <v>23574000</v>
      </c>
      <c r="F398" s="39">
        <f t="shared" ref="F398:P398" si="36">SUM(F389:F397)</f>
        <v>14871360</v>
      </c>
      <c r="G398" s="39">
        <f t="shared" si="36"/>
        <v>1150000</v>
      </c>
      <c r="H398" s="39">
        <f t="shared" si="36"/>
        <v>510759</v>
      </c>
      <c r="I398" s="39">
        <f t="shared" si="36"/>
        <v>29220000</v>
      </c>
      <c r="J398" s="39">
        <f t="shared" si="36"/>
        <v>17182751</v>
      </c>
      <c r="K398" s="39">
        <f t="shared" si="36"/>
        <v>180000</v>
      </c>
      <c r="L398" s="39">
        <f t="shared" si="36"/>
        <v>145764</v>
      </c>
      <c r="M398" s="39">
        <f t="shared" si="36"/>
        <v>0</v>
      </c>
      <c r="N398" s="39">
        <f t="shared" si="36"/>
        <v>0</v>
      </c>
      <c r="O398" s="39">
        <f t="shared" si="36"/>
        <v>54124000</v>
      </c>
      <c r="P398" s="39">
        <f t="shared" si="36"/>
        <v>32710634</v>
      </c>
      <c r="Q398"/>
      <c r="R398"/>
      <c r="S398"/>
      <c r="T398"/>
      <c r="U398"/>
      <c r="V398"/>
      <c r="W398"/>
      <c r="X398"/>
      <c r="Y398"/>
      <c r="Z398"/>
      <c r="AA398"/>
      <c r="AB398"/>
    </row>
    <row r="399" spans="1:28" s="27" customFormat="1">
      <c r="A399" s="21"/>
      <c r="B399" s="30"/>
      <c r="C399" s="31"/>
      <c r="D399" s="31"/>
      <c r="E399" s="32"/>
      <c r="F399" s="33"/>
      <c r="G399" s="32"/>
      <c r="H399" s="33"/>
      <c r="I399" s="32"/>
      <c r="J399" s="33"/>
      <c r="K399" s="32"/>
      <c r="L399" s="33"/>
      <c r="M399" s="32"/>
      <c r="N399" s="33"/>
      <c r="O399" s="34"/>
      <c r="P399" s="35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1:28" s="18" customFormat="1" ht="15" customHeight="1">
      <c r="A400" s="40"/>
      <c r="B400" s="40"/>
      <c r="C400" s="69" t="s">
        <v>283</v>
      </c>
      <c r="D400" s="69"/>
      <c r="E400" s="69" t="s">
        <v>284</v>
      </c>
      <c r="F400" s="69"/>
      <c r="G400" s="69" t="s">
        <v>285</v>
      </c>
      <c r="H400" s="69"/>
      <c r="I400" s="69" t="s">
        <v>286</v>
      </c>
      <c r="J400" s="69"/>
      <c r="K400" s="68" t="s">
        <v>287</v>
      </c>
      <c r="L400" s="68"/>
      <c r="M400" s="68" t="s">
        <v>288</v>
      </c>
      <c r="N400" s="68"/>
      <c r="O400" s="68" t="s">
        <v>289</v>
      </c>
      <c r="P400" s="68"/>
    </row>
    <row r="401" spans="1:28" s="18" customFormat="1" ht="15" customHeight="1">
      <c r="A401" s="40"/>
      <c r="B401" s="40"/>
      <c r="C401" s="69"/>
      <c r="D401" s="69"/>
      <c r="E401" s="19" t="s">
        <v>290</v>
      </c>
      <c r="F401" s="19" t="s">
        <v>291</v>
      </c>
      <c r="G401" s="19" t="s">
        <v>290</v>
      </c>
      <c r="H401" s="19" t="s">
        <v>291</v>
      </c>
      <c r="I401" s="19" t="s">
        <v>290</v>
      </c>
      <c r="J401" s="19" t="s">
        <v>291</v>
      </c>
      <c r="K401" s="19" t="s">
        <v>290</v>
      </c>
      <c r="L401" s="19" t="s">
        <v>291</v>
      </c>
      <c r="M401" s="19" t="s">
        <v>290</v>
      </c>
      <c r="N401" s="19" t="s">
        <v>291</v>
      </c>
      <c r="O401" s="19" t="s">
        <v>290</v>
      </c>
      <c r="P401" s="19" t="s">
        <v>291</v>
      </c>
    </row>
    <row r="402" spans="1:28">
      <c r="A402" s="36" t="s">
        <v>27</v>
      </c>
      <c r="B402" s="36" t="s">
        <v>108</v>
      </c>
      <c r="C402" s="36" t="s">
        <v>163</v>
      </c>
      <c r="D402" s="36" t="s">
        <v>182</v>
      </c>
      <c r="E402" s="37">
        <v>3914000</v>
      </c>
      <c r="F402" s="37">
        <v>2850219</v>
      </c>
      <c r="G402" s="37">
        <v>0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0</v>
      </c>
      <c r="N402" s="37">
        <v>0</v>
      </c>
      <c r="O402" s="37">
        <f t="shared" si="29"/>
        <v>3914000</v>
      </c>
      <c r="P402" s="37">
        <f t="shared" si="30"/>
        <v>2850219</v>
      </c>
      <c r="Q402"/>
      <c r="R402"/>
      <c r="S402"/>
      <c r="T402"/>
      <c r="U402"/>
      <c r="V402"/>
      <c r="W402"/>
      <c r="X402"/>
      <c r="Y402"/>
      <c r="Z402"/>
      <c r="AA402"/>
      <c r="AB402"/>
    </row>
    <row r="403" spans="1:28">
      <c r="A403" s="36"/>
      <c r="B403" s="36"/>
      <c r="C403" s="36" t="s">
        <v>164</v>
      </c>
      <c r="D403" s="36" t="s">
        <v>183</v>
      </c>
      <c r="E403" s="37">
        <v>64554000</v>
      </c>
      <c r="F403" s="37">
        <v>55684013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f t="shared" si="29"/>
        <v>64554000</v>
      </c>
      <c r="P403" s="37">
        <f t="shared" si="30"/>
        <v>55684013</v>
      </c>
      <c r="Q403"/>
      <c r="R403"/>
      <c r="S403"/>
      <c r="T403"/>
      <c r="U403"/>
      <c r="V403"/>
      <c r="W403"/>
      <c r="X403"/>
      <c r="Y403"/>
      <c r="Z403"/>
      <c r="AA403"/>
      <c r="AB403"/>
    </row>
    <row r="404" spans="1:28">
      <c r="A404" s="36"/>
      <c r="B404" s="36"/>
      <c r="C404" s="36" t="s">
        <v>165</v>
      </c>
      <c r="D404" s="36" t="s">
        <v>184</v>
      </c>
      <c r="E404" s="37">
        <v>63069000</v>
      </c>
      <c r="F404" s="37">
        <v>25556310</v>
      </c>
      <c r="G404" s="37">
        <v>0</v>
      </c>
      <c r="H404" s="37">
        <v>0</v>
      </c>
      <c r="I404" s="37">
        <v>0</v>
      </c>
      <c r="J404" s="37">
        <v>0</v>
      </c>
      <c r="K404" s="37">
        <v>0</v>
      </c>
      <c r="L404" s="37">
        <v>0</v>
      </c>
      <c r="M404" s="37">
        <v>0</v>
      </c>
      <c r="N404" s="37">
        <v>0</v>
      </c>
      <c r="O404" s="37">
        <f t="shared" si="29"/>
        <v>63069000</v>
      </c>
      <c r="P404" s="37">
        <f t="shared" si="30"/>
        <v>25556310</v>
      </c>
      <c r="Q404"/>
      <c r="R404"/>
      <c r="S404"/>
      <c r="T404"/>
      <c r="U404"/>
      <c r="V404"/>
      <c r="W404"/>
      <c r="X404"/>
      <c r="Y404"/>
      <c r="Z404"/>
      <c r="AA404"/>
      <c r="AB404"/>
    </row>
    <row r="405" spans="1:28">
      <c r="A405" s="36"/>
      <c r="B405" s="36"/>
      <c r="C405" s="36" t="s">
        <v>170</v>
      </c>
      <c r="D405" s="36" t="s">
        <v>189</v>
      </c>
      <c r="E405" s="37">
        <v>620000</v>
      </c>
      <c r="F405" s="37">
        <v>91905</v>
      </c>
      <c r="G405" s="37">
        <v>0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0</v>
      </c>
      <c r="N405" s="37">
        <v>0</v>
      </c>
      <c r="O405" s="37">
        <f t="shared" ref="O405:O483" si="37">E405+G405+I405+K405+M405</f>
        <v>620000</v>
      </c>
      <c r="P405" s="37">
        <f t="shared" ref="P405:P483" si="38">F405+H405+J405+L405+N405</f>
        <v>91905</v>
      </c>
      <c r="Q405"/>
      <c r="R405"/>
      <c r="S405"/>
      <c r="T405"/>
      <c r="U405"/>
      <c r="V405"/>
      <c r="W405"/>
      <c r="X405"/>
      <c r="Y405"/>
      <c r="Z405"/>
      <c r="AA405"/>
      <c r="AB405"/>
    </row>
    <row r="406" spans="1:28">
      <c r="A406" s="36"/>
      <c r="B406" s="36"/>
      <c r="C406" s="36" t="s">
        <v>166</v>
      </c>
      <c r="D406" s="36" t="s">
        <v>185</v>
      </c>
      <c r="E406" s="37">
        <v>1243000</v>
      </c>
      <c r="F406" s="37">
        <v>838239</v>
      </c>
      <c r="G406" s="37">
        <v>0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0</v>
      </c>
      <c r="N406" s="37">
        <v>0</v>
      </c>
      <c r="O406" s="37">
        <f t="shared" si="37"/>
        <v>1243000</v>
      </c>
      <c r="P406" s="37">
        <f t="shared" si="38"/>
        <v>838239</v>
      </c>
      <c r="Q406"/>
      <c r="R406"/>
      <c r="S406"/>
      <c r="T406"/>
      <c r="U406"/>
      <c r="V406"/>
      <c r="W406"/>
      <c r="X406"/>
      <c r="Y406"/>
      <c r="Z406"/>
      <c r="AA406"/>
      <c r="AB406"/>
    </row>
    <row r="407" spans="1:28">
      <c r="A407" s="36"/>
      <c r="B407" s="36"/>
      <c r="C407" s="36" t="s">
        <v>167</v>
      </c>
      <c r="D407" s="36" t="s">
        <v>186</v>
      </c>
      <c r="E407" s="37">
        <v>1000000</v>
      </c>
      <c r="F407" s="37">
        <v>232100</v>
      </c>
      <c r="G407" s="37">
        <v>10896000</v>
      </c>
      <c r="H407" s="37">
        <v>3439693</v>
      </c>
      <c r="I407" s="37">
        <v>0</v>
      </c>
      <c r="J407" s="37">
        <v>0</v>
      </c>
      <c r="K407" s="37">
        <v>0</v>
      </c>
      <c r="L407" s="37">
        <v>0</v>
      </c>
      <c r="M407" s="37">
        <v>0</v>
      </c>
      <c r="N407" s="37">
        <v>0</v>
      </c>
      <c r="O407" s="37">
        <f t="shared" si="37"/>
        <v>11896000</v>
      </c>
      <c r="P407" s="37">
        <f t="shared" si="38"/>
        <v>3671793</v>
      </c>
      <c r="Q407"/>
      <c r="R407"/>
      <c r="S407"/>
      <c r="T407"/>
      <c r="U407"/>
      <c r="V407"/>
      <c r="W407"/>
      <c r="X407"/>
      <c r="Y407"/>
      <c r="Z407"/>
      <c r="AA407"/>
      <c r="AB407"/>
    </row>
    <row r="408" spans="1:28">
      <c r="A408" s="36"/>
      <c r="B408" s="36"/>
      <c r="C408" s="36" t="s">
        <v>171</v>
      </c>
      <c r="D408" s="36" t="s">
        <v>190</v>
      </c>
      <c r="E408" s="37">
        <v>17000</v>
      </c>
      <c r="F408" s="37">
        <v>0</v>
      </c>
      <c r="G408" s="37">
        <v>0</v>
      </c>
      <c r="H408" s="37">
        <v>0</v>
      </c>
      <c r="I408" s="37">
        <v>0</v>
      </c>
      <c r="J408" s="37">
        <v>0</v>
      </c>
      <c r="K408" s="37">
        <v>0</v>
      </c>
      <c r="L408" s="37">
        <v>0</v>
      </c>
      <c r="M408" s="37">
        <v>0</v>
      </c>
      <c r="N408" s="37">
        <v>0</v>
      </c>
      <c r="O408" s="37">
        <f t="shared" si="37"/>
        <v>17000</v>
      </c>
      <c r="P408" s="37">
        <f t="shared" si="38"/>
        <v>0</v>
      </c>
      <c r="Q408"/>
      <c r="R408"/>
      <c r="S408"/>
      <c r="T408"/>
      <c r="U408"/>
      <c r="V408"/>
      <c r="W408"/>
      <c r="X408"/>
      <c r="Y408"/>
      <c r="Z408"/>
      <c r="AA408"/>
      <c r="AB408"/>
    </row>
    <row r="409" spans="1:28">
      <c r="A409" s="36"/>
      <c r="B409" s="36"/>
      <c r="C409" s="36" t="s">
        <v>168</v>
      </c>
      <c r="D409" s="36" t="s">
        <v>187</v>
      </c>
      <c r="E409" s="37">
        <v>1380000</v>
      </c>
      <c r="F409" s="37">
        <v>23080</v>
      </c>
      <c r="G409" s="37">
        <v>0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f t="shared" si="37"/>
        <v>1380000</v>
      </c>
      <c r="P409" s="37">
        <f t="shared" si="38"/>
        <v>23080</v>
      </c>
      <c r="Q409"/>
      <c r="R409"/>
      <c r="S409"/>
      <c r="T409"/>
      <c r="U409"/>
      <c r="V409"/>
      <c r="W409"/>
      <c r="X409"/>
      <c r="Y409"/>
      <c r="Z409"/>
      <c r="AA409"/>
      <c r="AB409"/>
    </row>
    <row r="410" spans="1:28">
      <c r="A410" s="36"/>
      <c r="B410" s="36"/>
      <c r="C410" s="36" t="s">
        <v>173</v>
      </c>
      <c r="D410" s="36" t="s">
        <v>192</v>
      </c>
      <c r="E410" s="37">
        <v>31521000</v>
      </c>
      <c r="F410" s="37">
        <v>9904085</v>
      </c>
      <c r="G410" s="37">
        <v>0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0</v>
      </c>
      <c r="N410" s="37">
        <v>0</v>
      </c>
      <c r="O410" s="37">
        <f t="shared" si="37"/>
        <v>31521000</v>
      </c>
      <c r="P410" s="37">
        <f t="shared" si="38"/>
        <v>9904085</v>
      </c>
      <c r="Q410"/>
      <c r="R410"/>
      <c r="S410"/>
      <c r="T410"/>
      <c r="U410"/>
      <c r="V410"/>
      <c r="W410"/>
      <c r="X410"/>
      <c r="Y410"/>
      <c r="Z410"/>
      <c r="AA410"/>
      <c r="AB410"/>
    </row>
    <row r="411" spans="1:28">
      <c r="A411" s="36"/>
      <c r="B411" s="36"/>
      <c r="C411" s="36" t="s">
        <v>169</v>
      </c>
      <c r="D411" s="36" t="s">
        <v>188</v>
      </c>
      <c r="E411" s="37">
        <v>44593000</v>
      </c>
      <c r="F411" s="37">
        <v>30149786</v>
      </c>
      <c r="G411" s="37">
        <v>0</v>
      </c>
      <c r="H411" s="37">
        <v>0</v>
      </c>
      <c r="I411" s="37">
        <v>244723000</v>
      </c>
      <c r="J411" s="37">
        <v>149092315</v>
      </c>
      <c r="K411" s="37">
        <v>0</v>
      </c>
      <c r="L411" s="37">
        <v>0</v>
      </c>
      <c r="M411" s="37">
        <v>0</v>
      </c>
      <c r="N411" s="37">
        <v>0</v>
      </c>
      <c r="O411" s="37">
        <f t="shared" si="37"/>
        <v>289316000</v>
      </c>
      <c r="P411" s="37">
        <f t="shared" si="38"/>
        <v>179242101</v>
      </c>
      <c r="Q411"/>
      <c r="R411"/>
      <c r="S411"/>
      <c r="T411"/>
      <c r="U411"/>
      <c r="V411"/>
      <c r="W411"/>
      <c r="X411"/>
      <c r="Y411"/>
      <c r="Z411"/>
      <c r="AA411"/>
      <c r="AB411"/>
    </row>
    <row r="412" spans="1:28">
      <c r="A412" s="36"/>
      <c r="B412" s="36"/>
      <c r="C412" s="36" t="s">
        <v>175</v>
      </c>
      <c r="D412" s="36" t="s">
        <v>194</v>
      </c>
      <c r="E412" s="37">
        <v>0</v>
      </c>
      <c r="F412" s="37">
        <v>0</v>
      </c>
      <c r="G412" s="37">
        <v>0</v>
      </c>
      <c r="H412" s="37">
        <v>0</v>
      </c>
      <c r="I412" s="37">
        <v>0</v>
      </c>
      <c r="J412" s="37">
        <v>0</v>
      </c>
      <c r="K412" s="37">
        <v>2179000</v>
      </c>
      <c r="L412" s="37">
        <v>0</v>
      </c>
      <c r="M412" s="37">
        <v>0</v>
      </c>
      <c r="N412" s="37">
        <v>0</v>
      </c>
      <c r="O412" s="37">
        <f t="shared" si="37"/>
        <v>2179000</v>
      </c>
      <c r="P412" s="37">
        <f t="shared" si="38"/>
        <v>0</v>
      </c>
      <c r="Q412"/>
      <c r="R412"/>
      <c r="S412"/>
      <c r="T412"/>
      <c r="U412"/>
      <c r="V412"/>
      <c r="W412"/>
      <c r="X412"/>
      <c r="Y412"/>
      <c r="Z412"/>
      <c r="AA412"/>
      <c r="AB412"/>
    </row>
    <row r="413" spans="1:28">
      <c r="A413" s="36"/>
      <c r="B413" s="38" t="s">
        <v>227</v>
      </c>
      <c r="C413" s="38"/>
      <c r="D413" s="38"/>
      <c r="E413" s="39">
        <f>SUM(E402:E412)</f>
        <v>211911000</v>
      </c>
      <c r="F413" s="39">
        <f t="shared" ref="F413:P413" si="39">SUM(F402:F412)</f>
        <v>125329737</v>
      </c>
      <c r="G413" s="39">
        <f t="shared" si="39"/>
        <v>10896000</v>
      </c>
      <c r="H413" s="39">
        <f t="shared" si="39"/>
        <v>3439693</v>
      </c>
      <c r="I413" s="39">
        <f t="shared" si="39"/>
        <v>244723000</v>
      </c>
      <c r="J413" s="39">
        <f t="shared" si="39"/>
        <v>149092315</v>
      </c>
      <c r="K413" s="39">
        <f t="shared" si="39"/>
        <v>2179000</v>
      </c>
      <c r="L413" s="39">
        <f t="shared" si="39"/>
        <v>0</v>
      </c>
      <c r="M413" s="39">
        <f t="shared" si="39"/>
        <v>0</v>
      </c>
      <c r="N413" s="39">
        <f t="shared" si="39"/>
        <v>0</v>
      </c>
      <c r="O413" s="39">
        <f t="shared" si="39"/>
        <v>469709000</v>
      </c>
      <c r="P413" s="39">
        <f t="shared" si="39"/>
        <v>277861745</v>
      </c>
      <c r="Q413"/>
      <c r="R413"/>
      <c r="S413"/>
      <c r="T413"/>
      <c r="U413"/>
      <c r="V413"/>
      <c r="W413"/>
      <c r="X413"/>
      <c r="Y413"/>
      <c r="Z413"/>
      <c r="AA413"/>
      <c r="AB413"/>
    </row>
    <row r="414" spans="1:28" s="27" customFormat="1">
      <c r="A414" s="21"/>
      <c r="B414" s="30"/>
      <c r="C414" s="31"/>
      <c r="D414" s="31"/>
      <c r="E414" s="32"/>
      <c r="F414" s="33"/>
      <c r="G414" s="32"/>
      <c r="H414" s="33"/>
      <c r="I414" s="32"/>
      <c r="J414" s="33"/>
      <c r="K414" s="32"/>
      <c r="L414" s="33"/>
      <c r="M414" s="32"/>
      <c r="N414" s="33"/>
      <c r="O414" s="34"/>
      <c r="P414" s="35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1:28" s="18" customFormat="1" ht="15" customHeight="1">
      <c r="A415" s="40"/>
      <c r="B415" s="40"/>
      <c r="C415" s="69" t="s">
        <v>283</v>
      </c>
      <c r="D415" s="69"/>
      <c r="E415" s="69" t="s">
        <v>284</v>
      </c>
      <c r="F415" s="69"/>
      <c r="G415" s="69" t="s">
        <v>285</v>
      </c>
      <c r="H415" s="69"/>
      <c r="I415" s="69" t="s">
        <v>286</v>
      </c>
      <c r="J415" s="69"/>
      <c r="K415" s="68" t="s">
        <v>287</v>
      </c>
      <c r="L415" s="68"/>
      <c r="M415" s="68" t="s">
        <v>288</v>
      </c>
      <c r="N415" s="68"/>
      <c r="O415" s="68" t="s">
        <v>289</v>
      </c>
      <c r="P415" s="68"/>
    </row>
    <row r="416" spans="1:28" s="18" customFormat="1" ht="15" customHeight="1">
      <c r="A416" s="40"/>
      <c r="B416" s="40"/>
      <c r="C416" s="69"/>
      <c r="D416" s="69"/>
      <c r="E416" s="19" t="s">
        <v>290</v>
      </c>
      <c r="F416" s="19" t="s">
        <v>291</v>
      </c>
      <c r="G416" s="19" t="s">
        <v>290</v>
      </c>
      <c r="H416" s="19" t="s">
        <v>291</v>
      </c>
      <c r="I416" s="19" t="s">
        <v>290</v>
      </c>
      <c r="J416" s="19" t="s">
        <v>291</v>
      </c>
      <c r="K416" s="19" t="s">
        <v>290</v>
      </c>
      <c r="L416" s="19" t="s">
        <v>291</v>
      </c>
      <c r="M416" s="19" t="s">
        <v>290</v>
      </c>
      <c r="N416" s="19" t="s">
        <v>291</v>
      </c>
      <c r="O416" s="19" t="s">
        <v>290</v>
      </c>
      <c r="P416" s="19" t="s">
        <v>291</v>
      </c>
    </row>
    <row r="417" spans="1:28">
      <c r="A417" s="36" t="s">
        <v>28</v>
      </c>
      <c r="B417" s="36" t="s">
        <v>109</v>
      </c>
      <c r="C417" s="36" t="s">
        <v>163</v>
      </c>
      <c r="D417" s="36" t="s">
        <v>182</v>
      </c>
      <c r="E417" s="37">
        <v>950000</v>
      </c>
      <c r="F417" s="37">
        <v>762979</v>
      </c>
      <c r="G417" s="37">
        <v>0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f t="shared" si="37"/>
        <v>950000</v>
      </c>
      <c r="P417" s="37">
        <f t="shared" si="38"/>
        <v>762979</v>
      </c>
      <c r="Q417"/>
      <c r="R417"/>
      <c r="S417"/>
      <c r="T417"/>
      <c r="U417"/>
      <c r="V417"/>
      <c r="W417"/>
      <c r="X417"/>
      <c r="Y417"/>
      <c r="Z417"/>
      <c r="AA417"/>
      <c r="AB417"/>
    </row>
    <row r="418" spans="1:28">
      <c r="A418" s="36"/>
      <c r="B418" s="36"/>
      <c r="C418" s="36" t="s">
        <v>164</v>
      </c>
      <c r="D418" s="36" t="s">
        <v>183</v>
      </c>
      <c r="E418" s="37">
        <v>8020000</v>
      </c>
      <c r="F418" s="37">
        <v>3990301</v>
      </c>
      <c r="G418" s="37">
        <v>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f t="shared" si="37"/>
        <v>8020000</v>
      </c>
      <c r="P418" s="37">
        <f t="shared" si="38"/>
        <v>3990301</v>
      </c>
      <c r="Q418"/>
      <c r="R418"/>
      <c r="S418"/>
      <c r="T418"/>
      <c r="U418"/>
      <c r="V418"/>
      <c r="W418"/>
      <c r="X418"/>
      <c r="Y418"/>
      <c r="Z418"/>
      <c r="AA418"/>
      <c r="AB418"/>
    </row>
    <row r="419" spans="1:28">
      <c r="A419" s="36"/>
      <c r="B419" s="36"/>
      <c r="C419" s="36" t="s">
        <v>165</v>
      </c>
      <c r="D419" s="36" t="s">
        <v>184</v>
      </c>
      <c r="E419" s="37">
        <v>9046703</v>
      </c>
      <c r="F419" s="37">
        <v>6110989</v>
      </c>
      <c r="G419" s="37">
        <v>0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f t="shared" si="37"/>
        <v>9046703</v>
      </c>
      <c r="P419" s="37">
        <f t="shared" si="38"/>
        <v>6110989</v>
      </c>
      <c r="Q419"/>
      <c r="R419"/>
      <c r="S419"/>
      <c r="T419"/>
      <c r="U419"/>
      <c r="V419"/>
      <c r="W419"/>
      <c r="X419"/>
      <c r="Y419"/>
      <c r="Z419"/>
      <c r="AA419"/>
      <c r="AB419"/>
    </row>
    <row r="420" spans="1:28">
      <c r="A420" s="36"/>
      <c r="B420" s="36"/>
      <c r="C420" s="36" t="s">
        <v>170</v>
      </c>
      <c r="D420" s="36" t="s">
        <v>189</v>
      </c>
      <c r="E420" s="37">
        <v>3600000</v>
      </c>
      <c r="F420" s="37">
        <v>431116</v>
      </c>
      <c r="G420" s="37">
        <v>0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f t="shared" si="37"/>
        <v>3600000</v>
      </c>
      <c r="P420" s="37">
        <f t="shared" si="38"/>
        <v>431116</v>
      </c>
      <c r="Q420"/>
      <c r="R420"/>
      <c r="S420"/>
      <c r="T420"/>
      <c r="U420"/>
      <c r="V420"/>
      <c r="W420"/>
      <c r="X420"/>
      <c r="Y420"/>
      <c r="Z420"/>
      <c r="AA420"/>
      <c r="AB420"/>
    </row>
    <row r="421" spans="1:28">
      <c r="A421" s="36"/>
      <c r="B421" s="36"/>
      <c r="C421" s="36" t="s">
        <v>166</v>
      </c>
      <c r="D421" s="36" t="s">
        <v>185</v>
      </c>
      <c r="E421" s="37">
        <v>560000</v>
      </c>
      <c r="F421" s="37">
        <v>611214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0</v>
      </c>
      <c r="O421" s="37">
        <f t="shared" si="37"/>
        <v>560000</v>
      </c>
      <c r="P421" s="37">
        <f t="shared" si="38"/>
        <v>611214</v>
      </c>
      <c r="Q421"/>
      <c r="R421"/>
      <c r="S421"/>
      <c r="T421"/>
      <c r="U421"/>
      <c r="V421"/>
      <c r="W421"/>
      <c r="X421"/>
      <c r="Y421"/>
      <c r="Z421"/>
      <c r="AA421"/>
      <c r="AB421"/>
    </row>
    <row r="422" spans="1:28">
      <c r="A422" s="36"/>
      <c r="B422" s="36"/>
      <c r="C422" s="36" t="s">
        <v>167</v>
      </c>
      <c r="D422" s="36" t="s">
        <v>186</v>
      </c>
      <c r="E422" s="37">
        <v>400000</v>
      </c>
      <c r="F422" s="37">
        <v>50000</v>
      </c>
      <c r="G422" s="37">
        <v>1751000</v>
      </c>
      <c r="H422" s="37">
        <v>301418</v>
      </c>
      <c r="I422" s="37">
        <v>0</v>
      </c>
      <c r="J422" s="37">
        <v>0</v>
      </c>
      <c r="K422" s="37">
        <v>0</v>
      </c>
      <c r="L422" s="37">
        <v>0</v>
      </c>
      <c r="M422" s="37">
        <v>0</v>
      </c>
      <c r="N422" s="37">
        <v>0</v>
      </c>
      <c r="O422" s="37">
        <f t="shared" si="37"/>
        <v>2151000</v>
      </c>
      <c r="P422" s="37">
        <f t="shared" si="38"/>
        <v>351418</v>
      </c>
      <c r="Q422"/>
      <c r="R422"/>
      <c r="S422"/>
      <c r="T422"/>
      <c r="U422"/>
      <c r="V422"/>
      <c r="W422"/>
      <c r="X422"/>
      <c r="Y422"/>
      <c r="Z422"/>
      <c r="AA422"/>
      <c r="AB422"/>
    </row>
    <row r="423" spans="1:28">
      <c r="A423" s="36"/>
      <c r="B423" s="36"/>
      <c r="C423" s="36" t="s">
        <v>168</v>
      </c>
      <c r="D423" s="36" t="s">
        <v>187</v>
      </c>
      <c r="E423" s="37">
        <v>475000</v>
      </c>
      <c r="F423" s="37">
        <v>153290</v>
      </c>
      <c r="G423" s="37">
        <v>224000</v>
      </c>
      <c r="H423" s="37">
        <v>0</v>
      </c>
      <c r="I423" s="37">
        <v>0</v>
      </c>
      <c r="J423" s="37">
        <v>0</v>
      </c>
      <c r="K423" s="37">
        <v>0</v>
      </c>
      <c r="L423" s="37">
        <v>0</v>
      </c>
      <c r="M423" s="37">
        <v>0</v>
      </c>
      <c r="N423" s="37">
        <v>0</v>
      </c>
      <c r="O423" s="37">
        <f t="shared" si="37"/>
        <v>699000</v>
      </c>
      <c r="P423" s="37">
        <f t="shared" si="38"/>
        <v>153290</v>
      </c>
      <c r="Q423"/>
      <c r="R423"/>
      <c r="S423"/>
      <c r="T423"/>
      <c r="U423"/>
      <c r="V423"/>
      <c r="W423"/>
      <c r="X423"/>
      <c r="Y423"/>
      <c r="Z423"/>
      <c r="AA423"/>
      <c r="AB423"/>
    </row>
    <row r="424" spans="1:28">
      <c r="A424" s="36"/>
      <c r="B424" s="36"/>
      <c r="C424" s="36" t="s">
        <v>173</v>
      </c>
      <c r="D424" s="36" t="s">
        <v>192</v>
      </c>
      <c r="E424" s="37">
        <v>8500000</v>
      </c>
      <c r="F424" s="37">
        <v>1744080</v>
      </c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</v>
      </c>
      <c r="N424" s="37">
        <v>0</v>
      </c>
      <c r="O424" s="37">
        <f t="shared" si="37"/>
        <v>8500000</v>
      </c>
      <c r="P424" s="37">
        <f t="shared" si="38"/>
        <v>1744080</v>
      </c>
      <c r="Q424"/>
      <c r="R424"/>
      <c r="S424"/>
      <c r="T424"/>
      <c r="U424"/>
      <c r="V424"/>
      <c r="W424"/>
      <c r="X424"/>
      <c r="Y424"/>
      <c r="Z424"/>
      <c r="AA424"/>
      <c r="AB424"/>
    </row>
    <row r="425" spans="1:28">
      <c r="A425" s="36"/>
      <c r="B425" s="36"/>
      <c r="C425" s="36" t="s">
        <v>169</v>
      </c>
      <c r="D425" s="36" t="s">
        <v>188</v>
      </c>
      <c r="E425" s="37">
        <v>55372797</v>
      </c>
      <c r="F425" s="37">
        <v>44481898</v>
      </c>
      <c r="G425" s="37">
        <v>579300</v>
      </c>
      <c r="H425" s="37">
        <v>37126</v>
      </c>
      <c r="I425" s="37">
        <v>93151250</v>
      </c>
      <c r="J425" s="37">
        <v>59150000</v>
      </c>
      <c r="K425" s="37">
        <v>40960</v>
      </c>
      <c r="L425" s="37">
        <v>0</v>
      </c>
      <c r="M425" s="37">
        <v>0</v>
      </c>
      <c r="N425" s="37">
        <v>0</v>
      </c>
      <c r="O425" s="37">
        <f t="shared" si="37"/>
        <v>149144307</v>
      </c>
      <c r="P425" s="37">
        <f t="shared" si="38"/>
        <v>103669024</v>
      </c>
      <c r="Q425"/>
      <c r="R425"/>
      <c r="S425"/>
      <c r="T425"/>
      <c r="U425"/>
      <c r="V425"/>
      <c r="W425"/>
      <c r="X425"/>
      <c r="Y425"/>
      <c r="Z425"/>
      <c r="AA425"/>
      <c r="AB425"/>
    </row>
    <row r="426" spans="1:28">
      <c r="A426" s="36"/>
      <c r="B426" s="36"/>
      <c r="C426" s="36" t="s">
        <v>174</v>
      </c>
      <c r="D426" s="36" t="s">
        <v>193</v>
      </c>
      <c r="E426" s="37">
        <v>0</v>
      </c>
      <c r="F426" s="37">
        <v>0</v>
      </c>
      <c r="G426" s="37">
        <v>0</v>
      </c>
      <c r="H426" s="37">
        <v>0</v>
      </c>
      <c r="I426" s="37">
        <v>0</v>
      </c>
      <c r="J426" s="37">
        <v>0</v>
      </c>
      <c r="K426" s="37">
        <v>371150</v>
      </c>
      <c r="L426" s="37">
        <v>262816</v>
      </c>
      <c r="M426" s="37">
        <v>0</v>
      </c>
      <c r="N426" s="37">
        <v>0</v>
      </c>
      <c r="O426" s="37">
        <f t="shared" si="37"/>
        <v>371150</v>
      </c>
      <c r="P426" s="37">
        <f t="shared" si="38"/>
        <v>262816</v>
      </c>
      <c r="Q426"/>
      <c r="R426"/>
      <c r="S426"/>
      <c r="T426"/>
      <c r="U426"/>
      <c r="V426"/>
      <c r="W426"/>
      <c r="X426"/>
      <c r="Y426"/>
      <c r="Z426"/>
      <c r="AA426"/>
      <c r="AB426"/>
    </row>
    <row r="427" spans="1:28">
      <c r="A427" s="36"/>
      <c r="B427" s="36"/>
      <c r="C427" s="36" t="s">
        <v>175</v>
      </c>
      <c r="D427" s="36" t="s">
        <v>194</v>
      </c>
      <c r="E427" s="37">
        <v>0</v>
      </c>
      <c r="F427" s="37">
        <v>0</v>
      </c>
      <c r="G427" s="37">
        <v>0</v>
      </c>
      <c r="H427" s="37">
        <v>0</v>
      </c>
      <c r="I427" s="37">
        <v>0</v>
      </c>
      <c r="J427" s="37">
        <v>0</v>
      </c>
      <c r="K427" s="37">
        <v>153000</v>
      </c>
      <c r="L427" s="37">
        <v>61500</v>
      </c>
      <c r="M427" s="37">
        <v>0</v>
      </c>
      <c r="N427" s="37">
        <v>0</v>
      </c>
      <c r="O427" s="37">
        <f t="shared" si="37"/>
        <v>153000</v>
      </c>
      <c r="P427" s="37">
        <f t="shared" si="38"/>
        <v>61500</v>
      </c>
      <c r="Q427"/>
      <c r="R427"/>
      <c r="S427"/>
      <c r="T427"/>
      <c r="U427"/>
      <c r="V427"/>
      <c r="W427"/>
      <c r="X427"/>
      <c r="Y427"/>
      <c r="Z427"/>
      <c r="AA427"/>
      <c r="AB427"/>
    </row>
    <row r="428" spans="1:28">
      <c r="A428" s="36"/>
      <c r="B428" s="38" t="s">
        <v>228</v>
      </c>
      <c r="C428" s="38"/>
      <c r="D428" s="38"/>
      <c r="E428" s="39">
        <f>SUM(E417:E427)</f>
        <v>86924500</v>
      </c>
      <c r="F428" s="39">
        <f t="shared" ref="F428:P428" si="40">SUM(F417:F427)</f>
        <v>58335867</v>
      </c>
      <c r="G428" s="39">
        <f t="shared" si="40"/>
        <v>2554300</v>
      </c>
      <c r="H428" s="39">
        <f t="shared" si="40"/>
        <v>338544</v>
      </c>
      <c r="I428" s="39">
        <f t="shared" si="40"/>
        <v>93151250</v>
      </c>
      <c r="J428" s="39">
        <f t="shared" si="40"/>
        <v>59150000</v>
      </c>
      <c r="K428" s="39">
        <f t="shared" si="40"/>
        <v>565110</v>
      </c>
      <c r="L428" s="39">
        <f t="shared" si="40"/>
        <v>324316</v>
      </c>
      <c r="M428" s="39">
        <f t="shared" si="40"/>
        <v>0</v>
      </c>
      <c r="N428" s="39">
        <f t="shared" si="40"/>
        <v>0</v>
      </c>
      <c r="O428" s="39">
        <f t="shared" si="40"/>
        <v>183195160</v>
      </c>
      <c r="P428" s="39">
        <f t="shared" si="40"/>
        <v>118148727</v>
      </c>
      <c r="Q428"/>
      <c r="R428"/>
      <c r="S428"/>
      <c r="T428"/>
      <c r="U428"/>
      <c r="V428"/>
      <c r="W428"/>
      <c r="X428"/>
      <c r="Y428"/>
      <c r="Z428"/>
      <c r="AA428"/>
      <c r="AB428"/>
    </row>
    <row r="429" spans="1:28" s="27" customFormat="1">
      <c r="A429" s="21"/>
      <c r="B429" s="30"/>
      <c r="C429" s="31"/>
      <c r="D429" s="31"/>
      <c r="E429" s="32"/>
      <c r="F429" s="33"/>
      <c r="G429" s="32"/>
      <c r="H429" s="33"/>
      <c r="I429" s="32"/>
      <c r="J429" s="33"/>
      <c r="K429" s="32"/>
      <c r="L429" s="33"/>
      <c r="M429" s="32"/>
      <c r="N429" s="33"/>
      <c r="O429" s="34"/>
      <c r="P429" s="35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1:28" s="18" customFormat="1" ht="15" customHeight="1">
      <c r="A430" s="40"/>
      <c r="B430" s="40"/>
      <c r="C430" s="69" t="s">
        <v>283</v>
      </c>
      <c r="D430" s="69"/>
      <c r="E430" s="69" t="s">
        <v>284</v>
      </c>
      <c r="F430" s="69"/>
      <c r="G430" s="69" t="s">
        <v>285</v>
      </c>
      <c r="H430" s="69"/>
      <c r="I430" s="69" t="s">
        <v>286</v>
      </c>
      <c r="J430" s="69"/>
      <c r="K430" s="68" t="s">
        <v>287</v>
      </c>
      <c r="L430" s="68"/>
      <c r="M430" s="68" t="s">
        <v>288</v>
      </c>
      <c r="N430" s="68"/>
      <c r="O430" s="68" t="s">
        <v>289</v>
      </c>
      <c r="P430" s="68"/>
    </row>
    <row r="431" spans="1:28" s="18" customFormat="1" ht="15" customHeight="1">
      <c r="A431" s="40"/>
      <c r="B431" s="40"/>
      <c r="C431" s="69"/>
      <c r="D431" s="69"/>
      <c r="E431" s="19" t="s">
        <v>290</v>
      </c>
      <c r="F431" s="19" t="s">
        <v>291</v>
      </c>
      <c r="G431" s="19" t="s">
        <v>290</v>
      </c>
      <c r="H431" s="19" t="s">
        <v>291</v>
      </c>
      <c r="I431" s="19" t="s">
        <v>290</v>
      </c>
      <c r="J431" s="19" t="s">
        <v>291</v>
      </c>
      <c r="K431" s="19" t="s">
        <v>290</v>
      </c>
      <c r="L431" s="19" t="s">
        <v>291</v>
      </c>
      <c r="M431" s="19" t="s">
        <v>290</v>
      </c>
      <c r="N431" s="19" t="s">
        <v>291</v>
      </c>
      <c r="O431" s="19" t="s">
        <v>290</v>
      </c>
      <c r="P431" s="19" t="s">
        <v>291</v>
      </c>
    </row>
    <row r="432" spans="1:28">
      <c r="A432" s="36" t="s">
        <v>29</v>
      </c>
      <c r="B432" s="36" t="s">
        <v>110</v>
      </c>
      <c r="C432" s="36" t="s">
        <v>163</v>
      </c>
      <c r="D432" s="36" t="s">
        <v>182</v>
      </c>
      <c r="E432" s="37">
        <v>12000000</v>
      </c>
      <c r="F432" s="37">
        <v>7921202</v>
      </c>
      <c r="G432" s="37">
        <v>0</v>
      </c>
      <c r="H432" s="37">
        <v>0</v>
      </c>
      <c r="I432" s="37">
        <v>0</v>
      </c>
      <c r="J432" s="37">
        <v>0</v>
      </c>
      <c r="K432" s="37">
        <v>0</v>
      </c>
      <c r="L432" s="37">
        <v>0</v>
      </c>
      <c r="M432" s="37">
        <v>0</v>
      </c>
      <c r="N432" s="37">
        <v>0</v>
      </c>
      <c r="O432" s="37">
        <f t="shared" si="37"/>
        <v>12000000</v>
      </c>
      <c r="P432" s="37">
        <f t="shared" si="38"/>
        <v>7921202</v>
      </c>
      <c r="Q432"/>
      <c r="R432"/>
      <c r="S432"/>
      <c r="T432"/>
      <c r="U432"/>
      <c r="V432"/>
      <c r="W432"/>
      <c r="X432"/>
      <c r="Y432"/>
      <c r="Z432"/>
      <c r="AA432"/>
      <c r="AB432"/>
    </row>
    <row r="433" spans="1:28">
      <c r="A433" s="36"/>
      <c r="B433" s="36"/>
      <c r="C433" s="36" t="s">
        <v>164</v>
      </c>
      <c r="D433" s="36" t="s">
        <v>183</v>
      </c>
      <c r="E433" s="37">
        <v>69400000</v>
      </c>
      <c r="F433" s="37">
        <v>72951809</v>
      </c>
      <c r="G433" s="37">
        <v>0</v>
      </c>
      <c r="H433" s="37">
        <v>0</v>
      </c>
      <c r="I433" s="37">
        <v>0</v>
      </c>
      <c r="J433" s="37">
        <v>0</v>
      </c>
      <c r="K433" s="37">
        <v>0</v>
      </c>
      <c r="L433" s="37">
        <v>0</v>
      </c>
      <c r="M433" s="37">
        <v>0</v>
      </c>
      <c r="N433" s="37">
        <v>0</v>
      </c>
      <c r="O433" s="37">
        <f t="shared" si="37"/>
        <v>69400000</v>
      </c>
      <c r="P433" s="37">
        <f t="shared" si="38"/>
        <v>72951809</v>
      </c>
      <c r="Q433"/>
      <c r="R433"/>
      <c r="S433"/>
      <c r="T433"/>
      <c r="U433"/>
      <c r="V433"/>
      <c r="W433"/>
      <c r="X433"/>
      <c r="Y433"/>
      <c r="Z433"/>
      <c r="AA433"/>
      <c r="AB433"/>
    </row>
    <row r="434" spans="1:28">
      <c r="A434" s="36"/>
      <c r="B434" s="36"/>
      <c r="C434" s="36" t="s">
        <v>165</v>
      </c>
      <c r="D434" s="36" t="s">
        <v>184</v>
      </c>
      <c r="E434" s="37">
        <v>85300000</v>
      </c>
      <c r="F434" s="37">
        <v>60124727</v>
      </c>
      <c r="G434" s="37">
        <v>0</v>
      </c>
      <c r="H434" s="37">
        <v>0</v>
      </c>
      <c r="I434" s="37">
        <v>0</v>
      </c>
      <c r="J434" s="37">
        <v>0</v>
      </c>
      <c r="K434" s="37">
        <v>0</v>
      </c>
      <c r="L434" s="37">
        <v>0</v>
      </c>
      <c r="M434" s="37">
        <v>0</v>
      </c>
      <c r="N434" s="37">
        <v>0</v>
      </c>
      <c r="O434" s="37">
        <f t="shared" si="37"/>
        <v>85300000</v>
      </c>
      <c r="P434" s="37">
        <f t="shared" si="38"/>
        <v>60124727</v>
      </c>
      <c r="Q434"/>
      <c r="R434"/>
      <c r="S434"/>
      <c r="T434"/>
      <c r="U434"/>
      <c r="V434"/>
      <c r="W434"/>
      <c r="X434"/>
      <c r="Y434"/>
      <c r="Z434"/>
      <c r="AA434"/>
      <c r="AB434"/>
    </row>
    <row r="435" spans="1:28">
      <c r="A435" s="36"/>
      <c r="B435" s="36"/>
      <c r="C435" s="36" t="s">
        <v>170</v>
      </c>
      <c r="D435" s="36" t="s">
        <v>189</v>
      </c>
      <c r="E435" s="37">
        <v>14415000</v>
      </c>
      <c r="F435" s="37">
        <v>9428529</v>
      </c>
      <c r="G435" s="37">
        <v>0</v>
      </c>
      <c r="H435" s="37">
        <v>0</v>
      </c>
      <c r="I435" s="37">
        <v>0</v>
      </c>
      <c r="J435" s="37">
        <v>0</v>
      </c>
      <c r="K435" s="37">
        <v>0</v>
      </c>
      <c r="L435" s="37">
        <v>0</v>
      </c>
      <c r="M435" s="37">
        <v>0</v>
      </c>
      <c r="N435" s="37">
        <v>0</v>
      </c>
      <c r="O435" s="37">
        <f t="shared" si="37"/>
        <v>14415000</v>
      </c>
      <c r="P435" s="37">
        <f t="shared" si="38"/>
        <v>9428529</v>
      </c>
      <c r="Q435"/>
      <c r="R435"/>
      <c r="S435"/>
      <c r="T435"/>
      <c r="U435"/>
      <c r="V435"/>
      <c r="W435"/>
      <c r="X435"/>
      <c r="Y435"/>
      <c r="Z435"/>
      <c r="AA435"/>
      <c r="AB435"/>
    </row>
    <row r="436" spans="1:28">
      <c r="A436" s="36"/>
      <c r="B436" s="36"/>
      <c r="C436" s="36" t="s">
        <v>176</v>
      </c>
      <c r="D436" s="36" t="s">
        <v>195</v>
      </c>
      <c r="E436" s="37">
        <v>154773000</v>
      </c>
      <c r="F436" s="37">
        <v>2400000</v>
      </c>
      <c r="G436" s="37">
        <v>0</v>
      </c>
      <c r="H436" s="37">
        <v>0</v>
      </c>
      <c r="I436" s="37">
        <v>0</v>
      </c>
      <c r="J436" s="37">
        <v>0</v>
      </c>
      <c r="K436" s="37">
        <v>0</v>
      </c>
      <c r="L436" s="37">
        <v>0</v>
      </c>
      <c r="M436" s="37">
        <v>0</v>
      </c>
      <c r="N436" s="37">
        <v>0</v>
      </c>
      <c r="O436" s="37">
        <f t="shared" si="37"/>
        <v>154773000</v>
      </c>
      <c r="P436" s="37">
        <f t="shared" si="38"/>
        <v>2400000</v>
      </c>
      <c r="Q436"/>
      <c r="R436"/>
      <c r="S436"/>
      <c r="T436"/>
      <c r="U436"/>
      <c r="V436"/>
      <c r="W436"/>
      <c r="X436"/>
      <c r="Y436"/>
      <c r="Z436"/>
      <c r="AA436"/>
      <c r="AB436"/>
    </row>
    <row r="437" spans="1:28">
      <c r="A437" s="36"/>
      <c r="B437" s="36"/>
      <c r="C437" s="36" t="s">
        <v>166</v>
      </c>
      <c r="D437" s="36" t="s">
        <v>185</v>
      </c>
      <c r="E437" s="37">
        <v>1700000</v>
      </c>
      <c r="F437" s="37">
        <v>1655710</v>
      </c>
      <c r="G437" s="37">
        <v>0</v>
      </c>
      <c r="H437" s="37">
        <v>6605</v>
      </c>
      <c r="I437" s="37">
        <v>0</v>
      </c>
      <c r="J437" s="37">
        <v>0</v>
      </c>
      <c r="K437" s="37">
        <v>0</v>
      </c>
      <c r="L437" s="37">
        <v>0</v>
      </c>
      <c r="M437" s="37">
        <v>0</v>
      </c>
      <c r="N437" s="37">
        <v>0</v>
      </c>
      <c r="O437" s="37">
        <f t="shared" si="37"/>
        <v>1700000</v>
      </c>
      <c r="P437" s="37">
        <f t="shared" si="38"/>
        <v>1662315</v>
      </c>
      <c r="Q437"/>
      <c r="R437"/>
      <c r="S437"/>
      <c r="T437"/>
      <c r="U437"/>
      <c r="V437"/>
      <c r="W437"/>
      <c r="X437"/>
      <c r="Y437"/>
      <c r="Z437"/>
      <c r="AA437"/>
      <c r="AB437"/>
    </row>
    <row r="438" spans="1:28">
      <c r="A438" s="36"/>
      <c r="B438" s="36"/>
      <c r="C438" s="36" t="s">
        <v>167</v>
      </c>
      <c r="D438" s="36" t="s">
        <v>186</v>
      </c>
      <c r="E438" s="37">
        <v>1500000</v>
      </c>
      <c r="F438" s="37">
        <v>1005699</v>
      </c>
      <c r="G438" s="37">
        <v>49965000</v>
      </c>
      <c r="H438" s="37">
        <v>14710940</v>
      </c>
      <c r="I438" s="37">
        <v>0</v>
      </c>
      <c r="J438" s="37">
        <v>0</v>
      </c>
      <c r="K438" s="37">
        <v>0</v>
      </c>
      <c r="L438" s="37">
        <v>0</v>
      </c>
      <c r="M438" s="37">
        <v>0</v>
      </c>
      <c r="N438" s="37">
        <v>0</v>
      </c>
      <c r="O438" s="37">
        <f t="shared" si="37"/>
        <v>51465000</v>
      </c>
      <c r="P438" s="37">
        <f t="shared" si="38"/>
        <v>15716639</v>
      </c>
      <c r="Q438"/>
      <c r="R438"/>
      <c r="S438"/>
      <c r="T438"/>
      <c r="U438"/>
      <c r="V438"/>
      <c r="W438"/>
      <c r="X438"/>
      <c r="Y438"/>
      <c r="Z438"/>
      <c r="AA438"/>
      <c r="AB438"/>
    </row>
    <row r="439" spans="1:28">
      <c r="A439" s="36"/>
      <c r="B439" s="36"/>
      <c r="C439" s="36" t="s">
        <v>168</v>
      </c>
      <c r="D439" s="36" t="s">
        <v>187</v>
      </c>
      <c r="E439" s="37">
        <v>15000000</v>
      </c>
      <c r="F439" s="37">
        <v>5960845</v>
      </c>
      <c r="G439" s="37">
        <v>866000</v>
      </c>
      <c r="H439" s="37">
        <v>191</v>
      </c>
      <c r="I439" s="37">
        <v>0</v>
      </c>
      <c r="J439" s="37">
        <v>0</v>
      </c>
      <c r="K439" s="37">
        <v>0</v>
      </c>
      <c r="L439" s="37">
        <v>0</v>
      </c>
      <c r="M439" s="37">
        <v>0</v>
      </c>
      <c r="N439" s="37">
        <v>0</v>
      </c>
      <c r="O439" s="37">
        <f t="shared" si="37"/>
        <v>15866000</v>
      </c>
      <c r="P439" s="37">
        <f t="shared" si="38"/>
        <v>5961036</v>
      </c>
      <c r="Q439"/>
      <c r="R439"/>
      <c r="S439"/>
      <c r="T439"/>
      <c r="U439"/>
      <c r="V439"/>
      <c r="W439"/>
      <c r="X439"/>
      <c r="Y439"/>
      <c r="Z439"/>
      <c r="AA439"/>
      <c r="AB439"/>
    </row>
    <row r="440" spans="1:28">
      <c r="A440" s="36"/>
      <c r="B440" s="36"/>
      <c r="C440" s="36" t="s">
        <v>173</v>
      </c>
      <c r="D440" s="36" t="s">
        <v>192</v>
      </c>
      <c r="E440" s="37">
        <v>78328000</v>
      </c>
      <c r="F440" s="37">
        <v>22276960</v>
      </c>
      <c r="G440" s="37">
        <v>0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0</v>
      </c>
      <c r="N440" s="37">
        <v>0</v>
      </c>
      <c r="O440" s="37">
        <f t="shared" si="37"/>
        <v>78328000</v>
      </c>
      <c r="P440" s="37">
        <f t="shared" si="38"/>
        <v>22276960</v>
      </c>
      <c r="Q440"/>
      <c r="R440"/>
      <c r="S440"/>
      <c r="T440"/>
      <c r="U440"/>
      <c r="V440"/>
      <c r="W440"/>
      <c r="X440"/>
      <c r="Y440"/>
      <c r="Z440"/>
      <c r="AA440"/>
      <c r="AB440"/>
    </row>
    <row r="441" spans="1:28">
      <c r="A441" s="36"/>
      <c r="B441" s="36"/>
      <c r="C441" s="36" t="s">
        <v>169</v>
      </c>
      <c r="D441" s="36" t="s">
        <v>188</v>
      </c>
      <c r="E441" s="37">
        <v>127915000</v>
      </c>
      <c r="F441" s="37">
        <v>67189572</v>
      </c>
      <c r="G441" s="37">
        <v>0</v>
      </c>
      <c r="H441" s="37">
        <v>1861322</v>
      </c>
      <c r="I441" s="37">
        <v>469034000</v>
      </c>
      <c r="J441" s="37">
        <v>322611899</v>
      </c>
      <c r="K441" s="37">
        <v>0</v>
      </c>
      <c r="L441" s="37">
        <v>0</v>
      </c>
      <c r="M441" s="37">
        <v>0</v>
      </c>
      <c r="N441" s="37">
        <v>0</v>
      </c>
      <c r="O441" s="37">
        <f t="shared" si="37"/>
        <v>596949000</v>
      </c>
      <c r="P441" s="37">
        <f t="shared" si="38"/>
        <v>391662793</v>
      </c>
      <c r="Q441"/>
      <c r="R441"/>
      <c r="S441"/>
      <c r="T441"/>
      <c r="U441"/>
      <c r="V441"/>
      <c r="W441"/>
      <c r="X441"/>
      <c r="Y441"/>
      <c r="Z441"/>
      <c r="AA441"/>
      <c r="AB441"/>
    </row>
    <row r="442" spans="1:28">
      <c r="A442" s="36"/>
      <c r="B442" s="36"/>
      <c r="C442" s="36" t="s">
        <v>174</v>
      </c>
      <c r="D442" s="36" t="s">
        <v>193</v>
      </c>
      <c r="E442" s="37">
        <v>0</v>
      </c>
      <c r="F442" s="37">
        <v>0</v>
      </c>
      <c r="G442" s="37">
        <v>0</v>
      </c>
      <c r="H442" s="37">
        <v>0</v>
      </c>
      <c r="I442" s="37">
        <v>0</v>
      </c>
      <c r="J442" s="37">
        <v>0</v>
      </c>
      <c r="K442" s="37">
        <v>58683000</v>
      </c>
      <c r="L442" s="37">
        <v>30617712</v>
      </c>
      <c r="M442" s="37">
        <v>0</v>
      </c>
      <c r="N442" s="37">
        <v>0</v>
      </c>
      <c r="O442" s="37">
        <f t="shared" si="37"/>
        <v>58683000</v>
      </c>
      <c r="P442" s="37">
        <f t="shared" si="38"/>
        <v>30617712</v>
      </c>
      <c r="Q442"/>
      <c r="R442"/>
      <c r="S442"/>
      <c r="T442"/>
      <c r="U442"/>
      <c r="V442"/>
      <c r="W442"/>
      <c r="X442"/>
      <c r="Y442"/>
      <c r="Z442"/>
      <c r="AA442"/>
      <c r="AB442"/>
    </row>
    <row r="443" spans="1:28">
      <c r="A443" s="36"/>
      <c r="B443" s="36"/>
      <c r="C443" s="36" t="s">
        <v>177</v>
      </c>
      <c r="D443" s="36" t="s">
        <v>196</v>
      </c>
      <c r="E443" s="37">
        <v>0</v>
      </c>
      <c r="F443" s="37">
        <v>0</v>
      </c>
      <c r="G443" s="37">
        <v>0</v>
      </c>
      <c r="H443" s="37">
        <v>0</v>
      </c>
      <c r="I443" s="37">
        <v>0</v>
      </c>
      <c r="J443" s="37">
        <v>0</v>
      </c>
      <c r="K443" s="37">
        <v>0</v>
      </c>
      <c r="L443" s="37">
        <v>0</v>
      </c>
      <c r="M443" s="37">
        <v>118000000</v>
      </c>
      <c r="N443" s="37">
        <v>44666092</v>
      </c>
      <c r="O443" s="37">
        <f t="shared" si="37"/>
        <v>118000000</v>
      </c>
      <c r="P443" s="37">
        <f t="shared" si="38"/>
        <v>44666092</v>
      </c>
      <c r="Q443"/>
      <c r="R443"/>
      <c r="S443"/>
      <c r="T443"/>
      <c r="U443"/>
      <c r="V443"/>
      <c r="W443"/>
      <c r="X443"/>
      <c r="Y443"/>
      <c r="Z443"/>
      <c r="AA443"/>
      <c r="AB443"/>
    </row>
    <row r="444" spans="1:28">
      <c r="A444" s="36"/>
      <c r="B444" s="38" t="s">
        <v>229</v>
      </c>
      <c r="C444" s="38"/>
      <c r="D444" s="38"/>
      <c r="E444" s="39">
        <f>SUM(E432:E443)</f>
        <v>560331000</v>
      </c>
      <c r="F444" s="39">
        <f t="shared" ref="F444:P444" si="41">SUM(F432:F443)</f>
        <v>250915053</v>
      </c>
      <c r="G444" s="39">
        <f t="shared" si="41"/>
        <v>50831000</v>
      </c>
      <c r="H444" s="39">
        <f t="shared" si="41"/>
        <v>16579058</v>
      </c>
      <c r="I444" s="39">
        <f t="shared" si="41"/>
        <v>469034000</v>
      </c>
      <c r="J444" s="39">
        <f t="shared" si="41"/>
        <v>322611899</v>
      </c>
      <c r="K444" s="39">
        <f t="shared" si="41"/>
        <v>58683000</v>
      </c>
      <c r="L444" s="39">
        <f t="shared" si="41"/>
        <v>30617712</v>
      </c>
      <c r="M444" s="39">
        <f t="shared" si="41"/>
        <v>118000000</v>
      </c>
      <c r="N444" s="39">
        <f t="shared" si="41"/>
        <v>44666092</v>
      </c>
      <c r="O444" s="39">
        <f t="shared" si="41"/>
        <v>1256879000</v>
      </c>
      <c r="P444" s="39">
        <f t="shared" si="41"/>
        <v>665389814</v>
      </c>
      <c r="Q444"/>
      <c r="R444"/>
      <c r="S444"/>
      <c r="T444"/>
      <c r="U444"/>
      <c r="V444"/>
      <c r="W444"/>
      <c r="X444"/>
      <c r="Y444"/>
      <c r="Z444"/>
      <c r="AA444"/>
      <c r="AB444"/>
    </row>
    <row r="445" spans="1:28" s="27" customFormat="1">
      <c r="A445" s="21"/>
      <c r="B445" s="30"/>
      <c r="C445" s="31"/>
      <c r="D445" s="31"/>
      <c r="E445" s="32"/>
      <c r="F445" s="33"/>
      <c r="G445" s="32"/>
      <c r="H445" s="33"/>
      <c r="I445" s="32"/>
      <c r="J445" s="33"/>
      <c r="K445" s="32"/>
      <c r="L445" s="33"/>
      <c r="M445" s="32"/>
      <c r="N445" s="33"/>
      <c r="O445" s="34"/>
      <c r="P445" s="35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1:28" s="18" customFormat="1" ht="15" customHeight="1">
      <c r="A446" s="40"/>
      <c r="B446" s="40"/>
      <c r="C446" s="69" t="s">
        <v>283</v>
      </c>
      <c r="D446" s="69"/>
      <c r="E446" s="69" t="s">
        <v>284</v>
      </c>
      <c r="F446" s="69"/>
      <c r="G446" s="69" t="s">
        <v>285</v>
      </c>
      <c r="H446" s="69"/>
      <c r="I446" s="69" t="s">
        <v>286</v>
      </c>
      <c r="J446" s="69"/>
      <c r="K446" s="68" t="s">
        <v>287</v>
      </c>
      <c r="L446" s="68"/>
      <c r="M446" s="68" t="s">
        <v>288</v>
      </c>
      <c r="N446" s="68"/>
      <c r="O446" s="68" t="s">
        <v>289</v>
      </c>
      <c r="P446" s="68"/>
    </row>
    <row r="447" spans="1:28" s="18" customFormat="1" ht="15" customHeight="1">
      <c r="A447" s="40"/>
      <c r="B447" s="40"/>
      <c r="C447" s="69"/>
      <c r="D447" s="69"/>
      <c r="E447" s="19" t="s">
        <v>290</v>
      </c>
      <c r="F447" s="19" t="s">
        <v>291</v>
      </c>
      <c r="G447" s="19" t="s">
        <v>290</v>
      </c>
      <c r="H447" s="19" t="s">
        <v>291</v>
      </c>
      <c r="I447" s="19" t="s">
        <v>290</v>
      </c>
      <c r="J447" s="19" t="s">
        <v>291</v>
      </c>
      <c r="K447" s="19" t="s">
        <v>290</v>
      </c>
      <c r="L447" s="19" t="s">
        <v>291</v>
      </c>
      <c r="M447" s="19" t="s">
        <v>290</v>
      </c>
      <c r="N447" s="19" t="s">
        <v>291</v>
      </c>
      <c r="O447" s="19" t="s">
        <v>290</v>
      </c>
      <c r="P447" s="19" t="s">
        <v>291</v>
      </c>
    </row>
    <row r="448" spans="1:28">
      <c r="A448" s="36" t="s">
        <v>30</v>
      </c>
      <c r="B448" s="36" t="s">
        <v>111</v>
      </c>
      <c r="C448" s="36" t="s">
        <v>163</v>
      </c>
      <c r="D448" s="36" t="s">
        <v>182</v>
      </c>
      <c r="E448" s="37">
        <v>330000</v>
      </c>
      <c r="F448" s="37">
        <v>208661</v>
      </c>
      <c r="G448" s="37">
        <v>0</v>
      </c>
      <c r="H448" s="37">
        <v>0</v>
      </c>
      <c r="I448" s="37">
        <v>0</v>
      </c>
      <c r="J448" s="37">
        <v>0</v>
      </c>
      <c r="K448" s="37">
        <v>0</v>
      </c>
      <c r="L448" s="37">
        <v>0</v>
      </c>
      <c r="M448" s="37">
        <v>0</v>
      </c>
      <c r="N448" s="37">
        <v>0</v>
      </c>
      <c r="O448" s="37">
        <f t="shared" si="37"/>
        <v>330000</v>
      </c>
      <c r="P448" s="37">
        <f t="shared" si="38"/>
        <v>208661</v>
      </c>
      <c r="Q448"/>
      <c r="R448"/>
      <c r="S448"/>
      <c r="T448"/>
      <c r="U448"/>
      <c r="V448"/>
      <c r="W448"/>
      <c r="X448"/>
      <c r="Y448"/>
      <c r="Z448"/>
      <c r="AA448"/>
      <c r="AB448"/>
    </row>
    <row r="449" spans="1:28">
      <c r="A449" s="36"/>
      <c r="B449" s="36"/>
      <c r="C449" s="36" t="s">
        <v>164</v>
      </c>
      <c r="D449" s="36" t="s">
        <v>183</v>
      </c>
      <c r="E449" s="37">
        <v>3101155</v>
      </c>
      <c r="F449" s="37">
        <v>3213120</v>
      </c>
      <c r="G449" s="37">
        <v>0</v>
      </c>
      <c r="H449" s="37">
        <v>0</v>
      </c>
      <c r="I449" s="37">
        <v>0</v>
      </c>
      <c r="J449" s="37">
        <v>0</v>
      </c>
      <c r="K449" s="37">
        <v>0</v>
      </c>
      <c r="L449" s="37">
        <v>0</v>
      </c>
      <c r="M449" s="37">
        <v>0</v>
      </c>
      <c r="N449" s="37">
        <v>0</v>
      </c>
      <c r="O449" s="37">
        <f t="shared" si="37"/>
        <v>3101155</v>
      </c>
      <c r="P449" s="37">
        <f t="shared" si="38"/>
        <v>3213120</v>
      </c>
      <c r="Q449"/>
      <c r="R449"/>
      <c r="S449"/>
      <c r="T449"/>
      <c r="U449"/>
      <c r="V449"/>
      <c r="W449"/>
      <c r="X449"/>
      <c r="Y449"/>
      <c r="Z449"/>
      <c r="AA449"/>
      <c r="AB449"/>
    </row>
    <row r="450" spans="1:28">
      <c r="A450" s="36"/>
      <c r="B450" s="36"/>
      <c r="C450" s="36" t="s">
        <v>165</v>
      </c>
      <c r="D450" s="36" t="s">
        <v>184</v>
      </c>
      <c r="E450" s="37">
        <v>9760000</v>
      </c>
      <c r="F450" s="37">
        <v>2558632</v>
      </c>
      <c r="G450" s="37">
        <v>0</v>
      </c>
      <c r="H450" s="37">
        <v>0</v>
      </c>
      <c r="I450" s="37">
        <v>0</v>
      </c>
      <c r="J450" s="37">
        <v>0</v>
      </c>
      <c r="K450" s="37">
        <v>0</v>
      </c>
      <c r="L450" s="37">
        <v>0</v>
      </c>
      <c r="M450" s="37">
        <v>0</v>
      </c>
      <c r="N450" s="37">
        <v>0</v>
      </c>
      <c r="O450" s="37">
        <f t="shared" si="37"/>
        <v>9760000</v>
      </c>
      <c r="P450" s="37">
        <f t="shared" si="38"/>
        <v>2558632</v>
      </c>
      <c r="Q450"/>
      <c r="R450"/>
      <c r="S450"/>
      <c r="T450"/>
      <c r="U450"/>
      <c r="V450"/>
      <c r="W450"/>
      <c r="X450"/>
      <c r="Y450"/>
      <c r="Z450"/>
      <c r="AA450"/>
      <c r="AB450"/>
    </row>
    <row r="451" spans="1:28">
      <c r="A451" s="36"/>
      <c r="B451" s="36"/>
      <c r="C451" s="36" t="s">
        <v>166</v>
      </c>
      <c r="D451" s="36" t="s">
        <v>185</v>
      </c>
      <c r="E451" s="37">
        <v>500000</v>
      </c>
      <c r="F451" s="37">
        <v>119323</v>
      </c>
      <c r="G451" s="37">
        <v>0</v>
      </c>
      <c r="H451" s="37">
        <v>0</v>
      </c>
      <c r="I451" s="37">
        <v>0</v>
      </c>
      <c r="J451" s="37">
        <v>0</v>
      </c>
      <c r="K451" s="37">
        <v>0</v>
      </c>
      <c r="L451" s="37">
        <v>0</v>
      </c>
      <c r="M451" s="37">
        <v>0</v>
      </c>
      <c r="N451" s="37">
        <v>0</v>
      </c>
      <c r="O451" s="37">
        <f t="shared" si="37"/>
        <v>500000</v>
      </c>
      <c r="P451" s="37">
        <f t="shared" si="38"/>
        <v>119323</v>
      </c>
      <c r="Q451"/>
      <c r="R451"/>
      <c r="S451"/>
      <c r="T451"/>
      <c r="U451"/>
      <c r="V451"/>
      <c r="W451"/>
      <c r="X451"/>
      <c r="Y451"/>
      <c r="Z451"/>
      <c r="AA451"/>
      <c r="AB451"/>
    </row>
    <row r="452" spans="1:28">
      <c r="A452" s="36"/>
      <c r="B452" s="36"/>
      <c r="C452" s="36" t="s">
        <v>167</v>
      </c>
      <c r="D452" s="36" t="s">
        <v>186</v>
      </c>
      <c r="E452" s="37">
        <v>1000000</v>
      </c>
      <c r="F452" s="37">
        <v>27737</v>
      </c>
      <c r="G452" s="37">
        <v>1050000</v>
      </c>
      <c r="H452" s="37">
        <v>513265</v>
      </c>
      <c r="I452" s="37">
        <v>0</v>
      </c>
      <c r="J452" s="37">
        <v>0</v>
      </c>
      <c r="K452" s="37">
        <v>0</v>
      </c>
      <c r="L452" s="37">
        <v>0</v>
      </c>
      <c r="M452" s="37">
        <v>0</v>
      </c>
      <c r="N452" s="37">
        <v>0</v>
      </c>
      <c r="O452" s="37">
        <f t="shared" si="37"/>
        <v>2050000</v>
      </c>
      <c r="P452" s="37">
        <f t="shared" si="38"/>
        <v>541002</v>
      </c>
      <c r="Q452"/>
      <c r="R452"/>
      <c r="S452"/>
      <c r="T452"/>
      <c r="U452"/>
      <c r="V452"/>
      <c r="W452"/>
      <c r="X452"/>
      <c r="Y452"/>
      <c r="Z452"/>
      <c r="AA452"/>
      <c r="AB452"/>
    </row>
    <row r="453" spans="1:28">
      <c r="A453" s="36"/>
      <c r="B453" s="36"/>
      <c r="C453" s="36" t="s">
        <v>168</v>
      </c>
      <c r="D453" s="36" t="s">
        <v>187</v>
      </c>
      <c r="E453" s="37">
        <v>1730000</v>
      </c>
      <c r="F453" s="37">
        <v>100946</v>
      </c>
      <c r="G453" s="37">
        <v>50000</v>
      </c>
      <c r="H453" s="37">
        <v>35823</v>
      </c>
      <c r="I453" s="37">
        <v>0</v>
      </c>
      <c r="J453" s="37">
        <v>0</v>
      </c>
      <c r="K453" s="37">
        <v>0</v>
      </c>
      <c r="L453" s="37">
        <v>0</v>
      </c>
      <c r="M453" s="37">
        <v>0</v>
      </c>
      <c r="N453" s="37">
        <v>0</v>
      </c>
      <c r="O453" s="37">
        <f t="shared" si="37"/>
        <v>1780000</v>
      </c>
      <c r="P453" s="37">
        <f t="shared" si="38"/>
        <v>136769</v>
      </c>
      <c r="Q453"/>
      <c r="R453"/>
      <c r="S453"/>
      <c r="T453"/>
      <c r="U453"/>
      <c r="V453"/>
      <c r="W453"/>
      <c r="X453"/>
      <c r="Y453"/>
      <c r="Z453"/>
      <c r="AA453"/>
      <c r="AB453"/>
    </row>
    <row r="454" spans="1:28">
      <c r="A454" s="36"/>
      <c r="B454" s="36"/>
      <c r="C454" s="36" t="s">
        <v>173</v>
      </c>
      <c r="D454" s="36" t="s">
        <v>192</v>
      </c>
      <c r="E454" s="37">
        <v>30060000</v>
      </c>
      <c r="F454" s="37">
        <v>20752301</v>
      </c>
      <c r="G454" s="37">
        <v>0</v>
      </c>
      <c r="H454" s="37">
        <v>0</v>
      </c>
      <c r="I454" s="37">
        <v>0</v>
      </c>
      <c r="J454" s="37">
        <v>0</v>
      </c>
      <c r="K454" s="37">
        <v>0</v>
      </c>
      <c r="L454" s="37">
        <v>0</v>
      </c>
      <c r="M454" s="37">
        <v>0</v>
      </c>
      <c r="N454" s="37">
        <v>0</v>
      </c>
      <c r="O454" s="37">
        <f t="shared" si="37"/>
        <v>30060000</v>
      </c>
      <c r="P454" s="37">
        <f t="shared" si="38"/>
        <v>20752301</v>
      </c>
      <c r="Q454"/>
      <c r="R454"/>
      <c r="S454"/>
      <c r="T454"/>
      <c r="U454"/>
      <c r="V454"/>
      <c r="W454"/>
      <c r="X454"/>
      <c r="Y454"/>
      <c r="Z454"/>
      <c r="AA454"/>
      <c r="AB454"/>
    </row>
    <row r="455" spans="1:28">
      <c r="A455" s="36"/>
      <c r="B455" s="36"/>
      <c r="C455" s="36" t="s">
        <v>169</v>
      </c>
      <c r="D455" s="36" t="s">
        <v>188</v>
      </c>
      <c r="E455" s="37">
        <v>40450142</v>
      </c>
      <c r="F455" s="37">
        <v>9570366</v>
      </c>
      <c r="G455" s="37">
        <v>850000</v>
      </c>
      <c r="H455" s="37">
        <v>72252</v>
      </c>
      <c r="I455" s="37">
        <v>59567507</v>
      </c>
      <c r="J455" s="37">
        <v>36580357</v>
      </c>
      <c r="K455" s="37">
        <v>1185715</v>
      </c>
      <c r="L455" s="37">
        <v>0</v>
      </c>
      <c r="M455" s="37">
        <v>0</v>
      </c>
      <c r="N455" s="37">
        <v>0</v>
      </c>
      <c r="O455" s="37">
        <f t="shared" si="37"/>
        <v>102053364</v>
      </c>
      <c r="P455" s="37">
        <f t="shared" si="38"/>
        <v>46222975</v>
      </c>
      <c r="Q455"/>
      <c r="R455"/>
      <c r="S455"/>
      <c r="T455"/>
      <c r="U455"/>
      <c r="V455"/>
      <c r="W455"/>
      <c r="X455"/>
      <c r="Y455"/>
      <c r="Z455"/>
      <c r="AA455"/>
      <c r="AB455"/>
    </row>
    <row r="456" spans="1:28">
      <c r="A456" s="36"/>
      <c r="B456" s="36"/>
      <c r="C456" s="36" t="s">
        <v>174</v>
      </c>
      <c r="D456" s="36" t="s">
        <v>193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0</v>
      </c>
      <c r="K456" s="37">
        <v>0</v>
      </c>
      <c r="L456" s="37">
        <v>522898</v>
      </c>
      <c r="M456" s="37">
        <v>0</v>
      </c>
      <c r="N456" s="37">
        <v>0</v>
      </c>
      <c r="O456" s="37">
        <f t="shared" si="37"/>
        <v>0</v>
      </c>
      <c r="P456" s="37">
        <f t="shared" si="38"/>
        <v>522898</v>
      </c>
      <c r="Q456"/>
      <c r="R456"/>
      <c r="S456"/>
      <c r="T456"/>
      <c r="U456"/>
      <c r="V456"/>
      <c r="W456"/>
      <c r="X456"/>
      <c r="Y456"/>
      <c r="Z456"/>
      <c r="AA456"/>
      <c r="AB456"/>
    </row>
    <row r="457" spans="1:28">
      <c r="A457" s="36"/>
      <c r="B457" s="36"/>
      <c r="C457" s="36" t="s">
        <v>175</v>
      </c>
      <c r="D457" s="36" t="s">
        <v>194</v>
      </c>
      <c r="E457" s="37">
        <v>0</v>
      </c>
      <c r="F457" s="37">
        <v>0</v>
      </c>
      <c r="G457" s="37">
        <v>0</v>
      </c>
      <c r="H457" s="37">
        <v>0</v>
      </c>
      <c r="I457" s="37">
        <v>0</v>
      </c>
      <c r="J457" s="37">
        <v>0</v>
      </c>
      <c r="K457" s="37">
        <v>3761814</v>
      </c>
      <c r="L457" s="37">
        <v>637904</v>
      </c>
      <c r="M457" s="37">
        <v>0</v>
      </c>
      <c r="N457" s="37">
        <v>0</v>
      </c>
      <c r="O457" s="37">
        <f t="shared" si="37"/>
        <v>3761814</v>
      </c>
      <c r="P457" s="37">
        <f t="shared" si="38"/>
        <v>637904</v>
      </c>
      <c r="Q457"/>
      <c r="R457"/>
      <c r="S457"/>
      <c r="T457"/>
      <c r="U457"/>
      <c r="V457"/>
      <c r="W457"/>
      <c r="X457"/>
      <c r="Y457"/>
      <c r="Z457"/>
      <c r="AA457"/>
      <c r="AB457"/>
    </row>
    <row r="458" spans="1:28">
      <c r="A458" s="36"/>
      <c r="B458" s="38" t="s">
        <v>230</v>
      </c>
      <c r="C458" s="38"/>
      <c r="D458" s="38"/>
      <c r="E458" s="39">
        <f>SUM(E448:E457)</f>
        <v>86931297</v>
      </c>
      <c r="F458" s="39">
        <f t="shared" ref="F458:P458" si="42">SUM(F448:F457)</f>
        <v>36551086</v>
      </c>
      <c r="G458" s="39">
        <f t="shared" si="42"/>
        <v>1950000</v>
      </c>
      <c r="H458" s="39">
        <f t="shared" si="42"/>
        <v>621340</v>
      </c>
      <c r="I458" s="39">
        <f t="shared" si="42"/>
        <v>59567507</v>
      </c>
      <c r="J458" s="39">
        <f t="shared" si="42"/>
        <v>36580357</v>
      </c>
      <c r="K458" s="39">
        <f t="shared" si="42"/>
        <v>4947529</v>
      </c>
      <c r="L458" s="39">
        <f t="shared" si="42"/>
        <v>1160802</v>
      </c>
      <c r="M458" s="39">
        <f t="shared" si="42"/>
        <v>0</v>
      </c>
      <c r="N458" s="39">
        <f t="shared" si="42"/>
        <v>0</v>
      </c>
      <c r="O458" s="39">
        <f t="shared" si="42"/>
        <v>153396333</v>
      </c>
      <c r="P458" s="39">
        <f t="shared" si="42"/>
        <v>74913585</v>
      </c>
      <c r="Q458"/>
      <c r="R458"/>
      <c r="S458"/>
      <c r="T458"/>
      <c r="U458"/>
      <c r="V458"/>
      <c r="W458"/>
      <c r="X458"/>
      <c r="Y458"/>
      <c r="Z458"/>
      <c r="AA458"/>
      <c r="AB458"/>
    </row>
    <row r="459" spans="1:28" s="27" customFormat="1">
      <c r="A459" s="21"/>
      <c r="B459" s="30"/>
      <c r="C459" s="31"/>
      <c r="D459" s="31"/>
      <c r="E459" s="32"/>
      <c r="F459" s="33"/>
      <c r="G459" s="32"/>
      <c r="H459" s="33"/>
      <c r="I459" s="32"/>
      <c r="J459" s="33"/>
      <c r="K459" s="32"/>
      <c r="L459" s="33"/>
      <c r="M459" s="32"/>
      <c r="N459" s="33"/>
      <c r="O459" s="34"/>
      <c r="P459" s="35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1:28" s="18" customFormat="1" ht="15" customHeight="1">
      <c r="A460" s="40"/>
      <c r="B460" s="40"/>
      <c r="C460" s="69" t="s">
        <v>283</v>
      </c>
      <c r="D460" s="69"/>
      <c r="E460" s="69" t="s">
        <v>284</v>
      </c>
      <c r="F460" s="69"/>
      <c r="G460" s="69" t="s">
        <v>285</v>
      </c>
      <c r="H460" s="69"/>
      <c r="I460" s="69" t="s">
        <v>286</v>
      </c>
      <c r="J460" s="69"/>
      <c r="K460" s="68" t="s">
        <v>287</v>
      </c>
      <c r="L460" s="68"/>
      <c r="M460" s="68" t="s">
        <v>288</v>
      </c>
      <c r="N460" s="68"/>
      <c r="O460" s="68" t="s">
        <v>289</v>
      </c>
      <c r="P460" s="68"/>
    </row>
    <row r="461" spans="1:28" s="18" customFormat="1" ht="15" customHeight="1">
      <c r="A461" s="40"/>
      <c r="B461" s="40"/>
      <c r="C461" s="69"/>
      <c r="D461" s="69"/>
      <c r="E461" s="19" t="s">
        <v>290</v>
      </c>
      <c r="F461" s="19" t="s">
        <v>291</v>
      </c>
      <c r="G461" s="19" t="s">
        <v>290</v>
      </c>
      <c r="H461" s="19" t="s">
        <v>291</v>
      </c>
      <c r="I461" s="19" t="s">
        <v>290</v>
      </c>
      <c r="J461" s="19" t="s">
        <v>291</v>
      </c>
      <c r="K461" s="19" t="s">
        <v>290</v>
      </c>
      <c r="L461" s="19" t="s">
        <v>291</v>
      </c>
      <c r="M461" s="19" t="s">
        <v>290</v>
      </c>
      <c r="N461" s="19" t="s">
        <v>291</v>
      </c>
      <c r="O461" s="19" t="s">
        <v>290</v>
      </c>
      <c r="P461" s="19" t="s">
        <v>291</v>
      </c>
    </row>
    <row r="462" spans="1:28">
      <c r="A462" s="36" t="s">
        <v>31</v>
      </c>
      <c r="B462" s="36" t="s">
        <v>112</v>
      </c>
      <c r="C462" s="36" t="s">
        <v>163</v>
      </c>
      <c r="D462" s="36" t="s">
        <v>182</v>
      </c>
      <c r="E462" s="37">
        <v>10200000</v>
      </c>
      <c r="F462" s="37">
        <v>4837832</v>
      </c>
      <c r="G462" s="37">
        <v>0</v>
      </c>
      <c r="H462" s="37">
        <v>0</v>
      </c>
      <c r="I462" s="37">
        <v>0</v>
      </c>
      <c r="J462" s="37">
        <v>0</v>
      </c>
      <c r="K462" s="37">
        <v>0</v>
      </c>
      <c r="L462" s="37">
        <v>0</v>
      </c>
      <c r="M462" s="37">
        <v>0</v>
      </c>
      <c r="N462" s="37">
        <v>0</v>
      </c>
      <c r="O462" s="37">
        <f t="shared" si="37"/>
        <v>10200000</v>
      </c>
      <c r="P462" s="37">
        <f t="shared" si="38"/>
        <v>4837832</v>
      </c>
      <c r="Q462"/>
      <c r="R462"/>
      <c r="S462"/>
      <c r="T462"/>
      <c r="U462"/>
      <c r="V462"/>
      <c r="W462"/>
      <c r="X462"/>
      <c r="Y462"/>
      <c r="Z462"/>
      <c r="AA462"/>
      <c r="AB462"/>
    </row>
    <row r="463" spans="1:28">
      <c r="A463" s="36"/>
      <c r="B463" s="36"/>
      <c r="C463" s="36" t="s">
        <v>164</v>
      </c>
      <c r="D463" s="36" t="s">
        <v>183</v>
      </c>
      <c r="E463" s="37">
        <v>52000000</v>
      </c>
      <c r="F463" s="37">
        <v>37296850</v>
      </c>
      <c r="G463" s="37">
        <v>0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f t="shared" si="37"/>
        <v>52000000</v>
      </c>
      <c r="P463" s="37">
        <f t="shared" si="38"/>
        <v>37296850</v>
      </c>
      <c r="Q463"/>
      <c r="R463"/>
      <c r="S463"/>
      <c r="T463"/>
      <c r="U463"/>
      <c r="V463"/>
      <c r="W463"/>
      <c r="X463"/>
      <c r="Y463"/>
      <c r="Z463"/>
      <c r="AA463"/>
      <c r="AB463"/>
    </row>
    <row r="464" spans="1:28">
      <c r="A464" s="36"/>
      <c r="B464" s="36"/>
      <c r="C464" s="36" t="s">
        <v>165</v>
      </c>
      <c r="D464" s="36" t="s">
        <v>184</v>
      </c>
      <c r="E464" s="37">
        <v>115560000</v>
      </c>
      <c r="F464" s="37">
        <v>85438268</v>
      </c>
      <c r="G464" s="37">
        <v>0</v>
      </c>
      <c r="H464" s="37">
        <v>0</v>
      </c>
      <c r="I464" s="37">
        <v>0</v>
      </c>
      <c r="J464" s="37">
        <v>0</v>
      </c>
      <c r="K464" s="37">
        <v>0</v>
      </c>
      <c r="L464" s="37">
        <v>0</v>
      </c>
      <c r="M464" s="37">
        <v>0</v>
      </c>
      <c r="N464" s="37">
        <v>0</v>
      </c>
      <c r="O464" s="37">
        <f t="shared" si="37"/>
        <v>115560000</v>
      </c>
      <c r="P464" s="37">
        <f t="shared" si="38"/>
        <v>85438268</v>
      </c>
      <c r="Q464"/>
      <c r="R464"/>
      <c r="S464"/>
      <c r="T464"/>
      <c r="U464"/>
      <c r="V464"/>
      <c r="W464"/>
      <c r="X464"/>
      <c r="Y464"/>
      <c r="Z464"/>
      <c r="AA464"/>
      <c r="AB464"/>
    </row>
    <row r="465" spans="1:28">
      <c r="A465" s="36"/>
      <c r="B465" s="36"/>
      <c r="C465" s="36" t="s">
        <v>170</v>
      </c>
      <c r="D465" s="36" t="s">
        <v>189</v>
      </c>
      <c r="E465" s="37">
        <v>20000</v>
      </c>
      <c r="F465" s="37">
        <v>0</v>
      </c>
      <c r="G465" s="37">
        <v>0</v>
      </c>
      <c r="H465" s="37">
        <v>0</v>
      </c>
      <c r="I465" s="37">
        <v>0</v>
      </c>
      <c r="J465" s="37">
        <v>0</v>
      </c>
      <c r="K465" s="37">
        <v>0</v>
      </c>
      <c r="L465" s="37">
        <v>0</v>
      </c>
      <c r="M465" s="37">
        <v>0</v>
      </c>
      <c r="N465" s="37">
        <v>0</v>
      </c>
      <c r="O465" s="37">
        <f t="shared" si="37"/>
        <v>20000</v>
      </c>
      <c r="P465" s="37">
        <f t="shared" si="38"/>
        <v>0</v>
      </c>
      <c r="Q465"/>
      <c r="R465"/>
      <c r="S465"/>
      <c r="T465"/>
      <c r="U465"/>
      <c r="V465"/>
      <c r="W465"/>
      <c r="X465"/>
      <c r="Y465"/>
      <c r="Z465"/>
      <c r="AA465"/>
      <c r="AB465"/>
    </row>
    <row r="466" spans="1:28">
      <c r="A466" s="36"/>
      <c r="B466" s="36"/>
      <c r="C466" s="36" t="s">
        <v>176</v>
      </c>
      <c r="D466" s="36" t="s">
        <v>195</v>
      </c>
      <c r="E466" s="37">
        <v>0</v>
      </c>
      <c r="F466" s="37">
        <v>0</v>
      </c>
      <c r="G466" s="37">
        <v>0</v>
      </c>
      <c r="H466" s="37">
        <v>4733</v>
      </c>
      <c r="I466" s="37">
        <v>0</v>
      </c>
      <c r="J466" s="37">
        <v>0</v>
      </c>
      <c r="K466" s="37">
        <v>0</v>
      </c>
      <c r="L466" s="37">
        <v>0</v>
      </c>
      <c r="M466" s="37">
        <v>0</v>
      </c>
      <c r="N466" s="37">
        <v>0</v>
      </c>
      <c r="O466" s="37">
        <f t="shared" si="37"/>
        <v>0</v>
      </c>
      <c r="P466" s="37">
        <f t="shared" si="38"/>
        <v>4733</v>
      </c>
      <c r="Q466"/>
      <c r="R466"/>
      <c r="S466"/>
      <c r="T466"/>
      <c r="U466"/>
      <c r="V466"/>
      <c r="W466"/>
      <c r="X466"/>
      <c r="Y466"/>
      <c r="Z466"/>
      <c r="AA466"/>
      <c r="AB466"/>
    </row>
    <row r="467" spans="1:28">
      <c r="A467" s="36"/>
      <c r="B467" s="36"/>
      <c r="C467" s="36" t="s">
        <v>166</v>
      </c>
      <c r="D467" s="36" t="s">
        <v>185</v>
      </c>
      <c r="E467" s="37">
        <v>1500000</v>
      </c>
      <c r="F467" s="37">
        <v>981488</v>
      </c>
      <c r="G467" s="37">
        <v>0</v>
      </c>
      <c r="H467" s="37">
        <v>500</v>
      </c>
      <c r="I467" s="37">
        <v>0</v>
      </c>
      <c r="J467" s="37">
        <v>0</v>
      </c>
      <c r="K467" s="37">
        <v>0</v>
      </c>
      <c r="L467" s="37">
        <v>0</v>
      </c>
      <c r="M467" s="37">
        <v>0</v>
      </c>
      <c r="N467" s="37">
        <v>0</v>
      </c>
      <c r="O467" s="37">
        <f t="shared" si="37"/>
        <v>1500000</v>
      </c>
      <c r="P467" s="37">
        <f t="shared" si="38"/>
        <v>981988</v>
      </c>
      <c r="Q467"/>
      <c r="R467"/>
      <c r="S467"/>
      <c r="T467"/>
      <c r="U467"/>
      <c r="V467"/>
      <c r="W467"/>
      <c r="X467"/>
      <c r="Y467"/>
      <c r="Z467"/>
      <c r="AA467"/>
      <c r="AB467"/>
    </row>
    <row r="468" spans="1:28">
      <c r="A468" s="36"/>
      <c r="B468" s="36"/>
      <c r="C468" s="36" t="s">
        <v>167</v>
      </c>
      <c r="D468" s="36" t="s">
        <v>186</v>
      </c>
      <c r="E468" s="37">
        <v>0</v>
      </c>
      <c r="F468" s="37">
        <v>38354</v>
      </c>
      <c r="G468" s="37">
        <v>25218000</v>
      </c>
      <c r="H468" s="37">
        <v>6716339</v>
      </c>
      <c r="I468" s="37">
        <v>0</v>
      </c>
      <c r="J468" s="37">
        <v>0</v>
      </c>
      <c r="K468" s="37">
        <v>0</v>
      </c>
      <c r="L468" s="37">
        <v>0</v>
      </c>
      <c r="M468" s="37">
        <v>0</v>
      </c>
      <c r="N468" s="37">
        <v>0</v>
      </c>
      <c r="O468" s="37">
        <f t="shared" si="37"/>
        <v>25218000</v>
      </c>
      <c r="P468" s="37">
        <f t="shared" si="38"/>
        <v>6754693</v>
      </c>
      <c r="Q468"/>
      <c r="R468"/>
      <c r="S468"/>
      <c r="T468"/>
      <c r="U468"/>
      <c r="V468"/>
      <c r="W468"/>
      <c r="X468"/>
      <c r="Y468"/>
      <c r="Z468"/>
      <c r="AA468"/>
      <c r="AB468"/>
    </row>
    <row r="469" spans="1:28">
      <c r="A469" s="36"/>
      <c r="B469" s="36"/>
      <c r="C469" s="36" t="s">
        <v>171</v>
      </c>
      <c r="D469" s="36" t="s">
        <v>190</v>
      </c>
      <c r="E469" s="37">
        <v>0</v>
      </c>
      <c r="F469" s="37">
        <v>3000</v>
      </c>
      <c r="G469" s="37">
        <v>0</v>
      </c>
      <c r="H469" s="37">
        <v>0</v>
      </c>
      <c r="I469" s="37">
        <v>0</v>
      </c>
      <c r="J469" s="37">
        <v>0</v>
      </c>
      <c r="K469" s="37">
        <v>0</v>
      </c>
      <c r="L469" s="37">
        <v>0</v>
      </c>
      <c r="M469" s="37">
        <v>0</v>
      </c>
      <c r="N469" s="37">
        <v>0</v>
      </c>
      <c r="O469" s="37">
        <f t="shared" si="37"/>
        <v>0</v>
      </c>
      <c r="P469" s="37">
        <f t="shared" si="38"/>
        <v>3000</v>
      </c>
      <c r="Q469"/>
      <c r="R469"/>
      <c r="S469"/>
      <c r="T469"/>
      <c r="U469"/>
      <c r="V469"/>
      <c r="W469"/>
      <c r="X469"/>
      <c r="Y469"/>
      <c r="Z469"/>
      <c r="AA469"/>
      <c r="AB469"/>
    </row>
    <row r="470" spans="1:28">
      <c r="A470" s="36"/>
      <c r="B470" s="36"/>
      <c r="C470" s="36" t="s">
        <v>168</v>
      </c>
      <c r="D470" s="36" t="s">
        <v>187</v>
      </c>
      <c r="E470" s="37">
        <v>5300000</v>
      </c>
      <c r="F470" s="37">
        <v>2143695</v>
      </c>
      <c r="G470" s="37">
        <v>40000</v>
      </c>
      <c r="H470" s="37">
        <v>0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7">
        <v>0</v>
      </c>
      <c r="O470" s="37">
        <f t="shared" si="37"/>
        <v>5340000</v>
      </c>
      <c r="P470" s="37">
        <f t="shared" si="38"/>
        <v>2143695</v>
      </c>
      <c r="Q470"/>
      <c r="R470"/>
      <c r="S470"/>
      <c r="T470"/>
      <c r="U470"/>
      <c r="V470"/>
      <c r="W470"/>
      <c r="X470"/>
      <c r="Y470"/>
      <c r="Z470"/>
      <c r="AA470"/>
      <c r="AB470"/>
    </row>
    <row r="471" spans="1:28">
      <c r="A471" s="36"/>
      <c r="B471" s="36"/>
      <c r="C471" s="36" t="s">
        <v>173</v>
      </c>
      <c r="D471" s="36" t="s">
        <v>192</v>
      </c>
      <c r="E471" s="37">
        <v>26260000</v>
      </c>
      <c r="F471" s="37">
        <v>22468142</v>
      </c>
      <c r="G471" s="37">
        <v>0</v>
      </c>
      <c r="H471" s="37">
        <v>0</v>
      </c>
      <c r="I471" s="37">
        <v>0</v>
      </c>
      <c r="J471" s="37">
        <v>0</v>
      </c>
      <c r="K471" s="37">
        <v>0</v>
      </c>
      <c r="L471" s="37">
        <v>0</v>
      </c>
      <c r="M471" s="37">
        <v>0</v>
      </c>
      <c r="N471" s="37">
        <v>0</v>
      </c>
      <c r="O471" s="37">
        <f t="shared" si="37"/>
        <v>26260000</v>
      </c>
      <c r="P471" s="37">
        <f t="shared" si="38"/>
        <v>22468142</v>
      </c>
      <c r="Q471"/>
      <c r="R471"/>
      <c r="S471"/>
      <c r="T471"/>
      <c r="U471"/>
      <c r="V471"/>
      <c r="W471"/>
      <c r="X471"/>
      <c r="Y471"/>
      <c r="Z471"/>
      <c r="AA471"/>
      <c r="AB471"/>
    </row>
    <row r="472" spans="1:28">
      <c r="A472" s="36"/>
      <c r="B472" s="36"/>
      <c r="C472" s="36" t="s">
        <v>169</v>
      </c>
      <c r="D472" s="36" t="s">
        <v>188</v>
      </c>
      <c r="E472" s="37">
        <v>252009000</v>
      </c>
      <c r="F472" s="37">
        <v>60024196</v>
      </c>
      <c r="G472" s="37">
        <v>0</v>
      </c>
      <c r="H472" s="37">
        <v>1137112</v>
      </c>
      <c r="I472" s="37">
        <v>468277000</v>
      </c>
      <c r="J472" s="37">
        <v>345268933</v>
      </c>
      <c r="K472" s="37">
        <v>0</v>
      </c>
      <c r="L472" s="37">
        <v>0</v>
      </c>
      <c r="M472" s="37">
        <v>0</v>
      </c>
      <c r="N472" s="37">
        <v>0</v>
      </c>
      <c r="O472" s="37">
        <f t="shared" si="37"/>
        <v>720286000</v>
      </c>
      <c r="P472" s="37">
        <f t="shared" si="38"/>
        <v>406430241</v>
      </c>
      <c r="Q472"/>
      <c r="R472"/>
      <c r="S472"/>
      <c r="T472"/>
      <c r="U472"/>
      <c r="V472"/>
      <c r="W472"/>
      <c r="X472"/>
      <c r="Y472"/>
      <c r="Z472"/>
      <c r="AA472"/>
      <c r="AB472"/>
    </row>
    <row r="473" spans="1:28">
      <c r="A473" s="36"/>
      <c r="B473" s="36"/>
      <c r="C473" s="36" t="s">
        <v>174</v>
      </c>
      <c r="D473" s="36" t="s">
        <v>193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0</v>
      </c>
      <c r="K473" s="37">
        <v>56950000</v>
      </c>
      <c r="L473" s="37">
        <v>12424902</v>
      </c>
      <c r="M473" s="37">
        <v>0</v>
      </c>
      <c r="N473" s="37">
        <v>0</v>
      </c>
      <c r="O473" s="37">
        <f t="shared" si="37"/>
        <v>56950000</v>
      </c>
      <c r="P473" s="37">
        <f t="shared" si="38"/>
        <v>12424902</v>
      </c>
      <c r="Q473"/>
      <c r="R473"/>
      <c r="S473"/>
      <c r="T473"/>
      <c r="U473"/>
      <c r="V473"/>
      <c r="W473"/>
      <c r="X473"/>
      <c r="Y473"/>
      <c r="Z473"/>
      <c r="AA473"/>
      <c r="AB473"/>
    </row>
    <row r="474" spans="1:28">
      <c r="A474" s="36"/>
      <c r="B474" s="36"/>
      <c r="C474" s="36" t="s">
        <v>175</v>
      </c>
      <c r="D474" s="36" t="s">
        <v>194</v>
      </c>
      <c r="E474" s="37">
        <v>0</v>
      </c>
      <c r="F474" s="37">
        <v>0</v>
      </c>
      <c r="G474" s="37">
        <v>0</v>
      </c>
      <c r="H474" s="37">
        <v>0</v>
      </c>
      <c r="I474" s="37">
        <v>0</v>
      </c>
      <c r="J474" s="37">
        <v>0</v>
      </c>
      <c r="K474" s="37">
        <v>9000</v>
      </c>
      <c r="L474" s="37">
        <v>0</v>
      </c>
      <c r="M474" s="37">
        <v>0</v>
      </c>
      <c r="N474" s="37">
        <v>0</v>
      </c>
      <c r="O474" s="37">
        <f t="shared" si="37"/>
        <v>9000</v>
      </c>
      <c r="P474" s="37">
        <f t="shared" si="38"/>
        <v>0</v>
      </c>
      <c r="Q474"/>
      <c r="R474"/>
      <c r="S474"/>
      <c r="T474"/>
      <c r="U474"/>
      <c r="V474"/>
      <c r="W474"/>
      <c r="X474"/>
      <c r="Y474"/>
      <c r="Z474"/>
      <c r="AA474"/>
      <c r="AB474"/>
    </row>
    <row r="475" spans="1:28">
      <c r="A475" s="36"/>
      <c r="B475" s="38" t="s">
        <v>231</v>
      </c>
      <c r="C475" s="38"/>
      <c r="D475" s="38"/>
      <c r="E475" s="39">
        <f>SUM(E462:E474)</f>
        <v>462849000</v>
      </c>
      <c r="F475" s="39">
        <f t="shared" ref="F475:P475" si="43">SUM(F462:F474)</f>
        <v>213231825</v>
      </c>
      <c r="G475" s="39">
        <f t="shared" si="43"/>
        <v>25258000</v>
      </c>
      <c r="H475" s="39">
        <f t="shared" si="43"/>
        <v>7858684</v>
      </c>
      <c r="I475" s="39">
        <f t="shared" si="43"/>
        <v>468277000</v>
      </c>
      <c r="J475" s="39">
        <f t="shared" si="43"/>
        <v>345268933</v>
      </c>
      <c r="K475" s="39">
        <f t="shared" si="43"/>
        <v>56959000</v>
      </c>
      <c r="L475" s="39">
        <f t="shared" si="43"/>
        <v>12424902</v>
      </c>
      <c r="M475" s="39">
        <f t="shared" si="43"/>
        <v>0</v>
      </c>
      <c r="N475" s="39">
        <f t="shared" si="43"/>
        <v>0</v>
      </c>
      <c r="O475" s="39">
        <f t="shared" si="43"/>
        <v>1013343000</v>
      </c>
      <c r="P475" s="39">
        <f t="shared" si="43"/>
        <v>578784344</v>
      </c>
      <c r="Q475"/>
      <c r="R475"/>
      <c r="S475"/>
      <c r="T475"/>
      <c r="U475"/>
      <c r="V475"/>
      <c r="W475"/>
      <c r="X475"/>
      <c r="Y475"/>
      <c r="Z475"/>
      <c r="AA475"/>
      <c r="AB475"/>
    </row>
    <row r="476" spans="1:28" s="27" customFormat="1">
      <c r="A476" s="21"/>
      <c r="B476" s="30"/>
      <c r="C476" s="31"/>
      <c r="D476" s="31"/>
      <c r="E476" s="32"/>
      <c r="F476" s="33"/>
      <c r="G476" s="32"/>
      <c r="H476" s="33"/>
      <c r="I476" s="32"/>
      <c r="J476" s="33"/>
      <c r="K476" s="32"/>
      <c r="L476" s="33"/>
      <c r="M476" s="32"/>
      <c r="N476" s="33"/>
      <c r="O476" s="34"/>
      <c r="P476" s="35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</row>
    <row r="477" spans="1:28" s="18" customFormat="1" ht="15" customHeight="1">
      <c r="A477" s="40"/>
      <c r="B477" s="40"/>
      <c r="C477" s="69" t="s">
        <v>283</v>
      </c>
      <c r="D477" s="69"/>
      <c r="E477" s="69" t="s">
        <v>284</v>
      </c>
      <c r="F477" s="69"/>
      <c r="G477" s="69" t="s">
        <v>285</v>
      </c>
      <c r="H477" s="69"/>
      <c r="I477" s="69" t="s">
        <v>286</v>
      </c>
      <c r="J477" s="69"/>
      <c r="K477" s="68" t="s">
        <v>287</v>
      </c>
      <c r="L477" s="68"/>
      <c r="M477" s="68" t="s">
        <v>288</v>
      </c>
      <c r="N477" s="68"/>
      <c r="O477" s="68" t="s">
        <v>289</v>
      </c>
      <c r="P477" s="68"/>
    </row>
    <row r="478" spans="1:28" s="18" customFormat="1" ht="15" customHeight="1">
      <c r="A478" s="40"/>
      <c r="B478" s="40"/>
      <c r="C478" s="69"/>
      <c r="D478" s="69"/>
      <c r="E478" s="19" t="s">
        <v>290</v>
      </c>
      <c r="F478" s="19" t="s">
        <v>291</v>
      </c>
      <c r="G478" s="19" t="s">
        <v>290</v>
      </c>
      <c r="H478" s="19" t="s">
        <v>291</v>
      </c>
      <c r="I478" s="19" t="s">
        <v>290</v>
      </c>
      <c r="J478" s="19" t="s">
        <v>291</v>
      </c>
      <c r="K478" s="19" t="s">
        <v>290</v>
      </c>
      <c r="L478" s="19" t="s">
        <v>291</v>
      </c>
      <c r="M478" s="19" t="s">
        <v>290</v>
      </c>
      <c r="N478" s="19" t="s">
        <v>291</v>
      </c>
      <c r="O478" s="19" t="s">
        <v>290</v>
      </c>
      <c r="P478" s="19" t="s">
        <v>291</v>
      </c>
    </row>
    <row r="479" spans="1:28">
      <c r="A479" s="36" t="s">
        <v>32</v>
      </c>
      <c r="B479" s="36" t="s">
        <v>113</v>
      </c>
      <c r="C479" s="36" t="s">
        <v>163</v>
      </c>
      <c r="D479" s="36" t="s">
        <v>182</v>
      </c>
      <c r="E479" s="37">
        <v>145000</v>
      </c>
      <c r="F479" s="37">
        <v>129227</v>
      </c>
      <c r="G479" s="37">
        <v>0</v>
      </c>
      <c r="H479" s="37">
        <v>0</v>
      </c>
      <c r="I479" s="37">
        <v>0</v>
      </c>
      <c r="J479" s="37">
        <v>0</v>
      </c>
      <c r="K479" s="37">
        <v>0</v>
      </c>
      <c r="L479" s="37">
        <v>0</v>
      </c>
      <c r="M479" s="37">
        <v>0</v>
      </c>
      <c r="N479" s="37">
        <v>0</v>
      </c>
      <c r="O479" s="37">
        <f t="shared" si="37"/>
        <v>145000</v>
      </c>
      <c r="P479" s="37">
        <f t="shared" si="38"/>
        <v>129227</v>
      </c>
      <c r="Q479"/>
      <c r="R479"/>
      <c r="S479"/>
      <c r="T479"/>
      <c r="U479"/>
      <c r="V479"/>
      <c r="W479"/>
      <c r="X479"/>
      <c r="Y479"/>
      <c r="Z479"/>
      <c r="AA479"/>
      <c r="AB479"/>
    </row>
    <row r="480" spans="1:28">
      <c r="A480" s="36"/>
      <c r="B480" s="36"/>
      <c r="C480" s="36" t="s">
        <v>164</v>
      </c>
      <c r="D480" s="36" t="s">
        <v>183</v>
      </c>
      <c r="E480" s="37">
        <v>950000</v>
      </c>
      <c r="F480" s="37">
        <v>721409</v>
      </c>
      <c r="G480" s="37">
        <v>0</v>
      </c>
      <c r="H480" s="37">
        <v>0</v>
      </c>
      <c r="I480" s="37">
        <v>0</v>
      </c>
      <c r="J480" s="37">
        <v>0</v>
      </c>
      <c r="K480" s="37">
        <v>0</v>
      </c>
      <c r="L480" s="37">
        <v>0</v>
      </c>
      <c r="M480" s="37">
        <v>0</v>
      </c>
      <c r="N480" s="37">
        <v>0</v>
      </c>
      <c r="O480" s="37">
        <f t="shared" si="37"/>
        <v>950000</v>
      </c>
      <c r="P480" s="37">
        <f t="shared" si="38"/>
        <v>721409</v>
      </c>
      <c r="Q480"/>
      <c r="R480"/>
      <c r="S480"/>
      <c r="T480"/>
      <c r="U480"/>
      <c r="V480"/>
      <c r="W480"/>
      <c r="X480"/>
      <c r="Y480"/>
      <c r="Z480"/>
      <c r="AA480"/>
      <c r="AB480"/>
    </row>
    <row r="481" spans="1:28">
      <c r="A481" s="36"/>
      <c r="B481" s="36"/>
      <c r="C481" s="36" t="s">
        <v>165</v>
      </c>
      <c r="D481" s="36" t="s">
        <v>184</v>
      </c>
      <c r="E481" s="37">
        <v>3000000</v>
      </c>
      <c r="F481" s="37">
        <v>1953689</v>
      </c>
      <c r="G481" s="37">
        <v>0</v>
      </c>
      <c r="H481" s="37">
        <v>0</v>
      </c>
      <c r="I481" s="37">
        <v>0</v>
      </c>
      <c r="J481" s="37">
        <v>0</v>
      </c>
      <c r="K481" s="37">
        <v>0</v>
      </c>
      <c r="L481" s="37">
        <v>0</v>
      </c>
      <c r="M481" s="37">
        <v>0</v>
      </c>
      <c r="N481" s="37">
        <v>0</v>
      </c>
      <c r="O481" s="37">
        <f t="shared" si="37"/>
        <v>3000000</v>
      </c>
      <c r="P481" s="37">
        <f t="shared" si="38"/>
        <v>1953689</v>
      </c>
      <c r="Q481"/>
      <c r="R481"/>
      <c r="S481"/>
      <c r="T481"/>
      <c r="U481"/>
      <c r="V481"/>
      <c r="W481"/>
      <c r="X481"/>
      <c r="Y481"/>
      <c r="Z481"/>
      <c r="AA481"/>
      <c r="AB481"/>
    </row>
    <row r="482" spans="1:28">
      <c r="A482" s="36"/>
      <c r="B482" s="36"/>
      <c r="C482" s="36" t="s">
        <v>170</v>
      </c>
      <c r="D482" s="36" t="s">
        <v>189</v>
      </c>
      <c r="E482" s="37">
        <v>50000</v>
      </c>
      <c r="F482" s="37">
        <v>0</v>
      </c>
      <c r="G482" s="37">
        <v>0</v>
      </c>
      <c r="H482" s="37">
        <v>0</v>
      </c>
      <c r="I482" s="37">
        <v>0</v>
      </c>
      <c r="J482" s="37">
        <v>0</v>
      </c>
      <c r="K482" s="37">
        <v>0</v>
      </c>
      <c r="L482" s="37">
        <v>0</v>
      </c>
      <c r="M482" s="37">
        <v>0</v>
      </c>
      <c r="N482" s="37">
        <v>0</v>
      </c>
      <c r="O482" s="37">
        <f t="shared" si="37"/>
        <v>50000</v>
      </c>
      <c r="P482" s="37">
        <f t="shared" si="38"/>
        <v>0</v>
      </c>
      <c r="Q482"/>
      <c r="R482"/>
      <c r="S482"/>
      <c r="T482"/>
      <c r="U482"/>
      <c r="V482"/>
      <c r="W482"/>
      <c r="X482"/>
      <c r="Y482"/>
      <c r="Z482"/>
      <c r="AA482"/>
      <c r="AB482"/>
    </row>
    <row r="483" spans="1:28">
      <c r="A483" s="36"/>
      <c r="B483" s="36"/>
      <c r="C483" s="36" t="s">
        <v>166</v>
      </c>
      <c r="D483" s="36" t="s">
        <v>185</v>
      </c>
      <c r="E483" s="37">
        <v>200000</v>
      </c>
      <c r="F483" s="37">
        <v>94110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f t="shared" si="37"/>
        <v>200000</v>
      </c>
      <c r="P483" s="37">
        <f t="shared" si="38"/>
        <v>94110</v>
      </c>
      <c r="Q483"/>
      <c r="R483"/>
      <c r="S483"/>
      <c r="T483"/>
      <c r="U483"/>
      <c r="V483"/>
      <c r="W483"/>
      <c r="X483"/>
      <c r="Y483"/>
      <c r="Z483"/>
      <c r="AA483"/>
      <c r="AB483"/>
    </row>
    <row r="484" spans="1:28">
      <c r="A484" s="36"/>
      <c r="B484" s="36"/>
      <c r="C484" s="36" t="s">
        <v>167</v>
      </c>
      <c r="D484" s="36" t="s">
        <v>186</v>
      </c>
      <c r="E484" s="37">
        <v>230000</v>
      </c>
      <c r="F484" s="37">
        <v>33000</v>
      </c>
      <c r="G484" s="37">
        <v>940000</v>
      </c>
      <c r="H484" s="37">
        <v>161820</v>
      </c>
      <c r="I484" s="37">
        <v>0</v>
      </c>
      <c r="J484" s="37">
        <v>0</v>
      </c>
      <c r="K484" s="37">
        <v>0</v>
      </c>
      <c r="L484" s="37">
        <v>0</v>
      </c>
      <c r="M484" s="37">
        <v>0</v>
      </c>
      <c r="N484" s="37">
        <v>0</v>
      </c>
      <c r="O484" s="37">
        <f t="shared" ref="O484:O562" si="44">E484+G484+I484+K484+M484</f>
        <v>1170000</v>
      </c>
      <c r="P484" s="37">
        <f t="shared" ref="P484:P562" si="45">F484+H484+J484+L484+N484</f>
        <v>194820</v>
      </c>
      <c r="Q484"/>
      <c r="R484"/>
      <c r="S484"/>
      <c r="T484"/>
      <c r="U484"/>
      <c r="V484"/>
      <c r="W484"/>
      <c r="X484"/>
      <c r="Y484"/>
      <c r="Z484"/>
      <c r="AA484"/>
      <c r="AB484"/>
    </row>
    <row r="485" spans="1:28">
      <c r="A485" s="36"/>
      <c r="B485" s="36"/>
      <c r="C485" s="36" t="s">
        <v>171</v>
      </c>
      <c r="D485" s="36" t="s">
        <v>190</v>
      </c>
      <c r="E485" s="37">
        <v>0</v>
      </c>
      <c r="F485" s="37">
        <v>21000</v>
      </c>
      <c r="G485" s="37">
        <v>0</v>
      </c>
      <c r="H485" s="37">
        <v>0</v>
      </c>
      <c r="I485" s="37">
        <v>0</v>
      </c>
      <c r="J485" s="37">
        <v>0</v>
      </c>
      <c r="K485" s="37">
        <v>0</v>
      </c>
      <c r="L485" s="37">
        <v>0</v>
      </c>
      <c r="M485" s="37">
        <v>0</v>
      </c>
      <c r="N485" s="37">
        <v>0</v>
      </c>
      <c r="O485" s="37">
        <f t="shared" si="44"/>
        <v>0</v>
      </c>
      <c r="P485" s="37">
        <f t="shared" si="45"/>
        <v>21000</v>
      </c>
      <c r="Q485"/>
      <c r="R485"/>
      <c r="S485"/>
      <c r="T485"/>
      <c r="U485"/>
      <c r="V485"/>
      <c r="W485"/>
      <c r="X485"/>
      <c r="Y485"/>
      <c r="Z485"/>
      <c r="AA485"/>
      <c r="AB485"/>
    </row>
    <row r="486" spans="1:28">
      <c r="A486" s="36"/>
      <c r="B486" s="36"/>
      <c r="C486" s="36" t="s">
        <v>168</v>
      </c>
      <c r="D486" s="36" t="s">
        <v>187</v>
      </c>
      <c r="E486" s="37">
        <v>4560000</v>
      </c>
      <c r="F486" s="37">
        <v>4246220</v>
      </c>
      <c r="G486" s="37">
        <v>71000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f t="shared" si="44"/>
        <v>4631000</v>
      </c>
      <c r="P486" s="37">
        <f t="shared" si="45"/>
        <v>4246220</v>
      </c>
      <c r="Q486"/>
      <c r="R486"/>
      <c r="S486"/>
      <c r="T486"/>
      <c r="U486"/>
      <c r="V486"/>
      <c r="W486"/>
      <c r="X486"/>
      <c r="Y486"/>
      <c r="Z486"/>
      <c r="AA486"/>
      <c r="AB486"/>
    </row>
    <row r="487" spans="1:28">
      <c r="A487" s="36"/>
      <c r="B487" s="36"/>
      <c r="C487" s="36" t="s">
        <v>173</v>
      </c>
      <c r="D487" s="36" t="s">
        <v>192</v>
      </c>
      <c r="E487" s="37">
        <v>32487155</v>
      </c>
      <c r="F487" s="37">
        <v>12853836</v>
      </c>
      <c r="G487" s="37">
        <v>0</v>
      </c>
      <c r="H487" s="37">
        <v>0</v>
      </c>
      <c r="I487" s="37">
        <v>0</v>
      </c>
      <c r="J487" s="37">
        <v>0</v>
      </c>
      <c r="K487" s="37">
        <v>0</v>
      </c>
      <c r="L487" s="37">
        <v>0</v>
      </c>
      <c r="M487" s="37">
        <v>0</v>
      </c>
      <c r="N487" s="37">
        <v>0</v>
      </c>
      <c r="O487" s="37">
        <f t="shared" si="44"/>
        <v>32487155</v>
      </c>
      <c r="P487" s="37">
        <f t="shared" si="45"/>
        <v>12853836</v>
      </c>
      <c r="Q487"/>
      <c r="R487"/>
      <c r="S487"/>
      <c r="T487"/>
      <c r="U487"/>
      <c r="V487"/>
      <c r="W487"/>
      <c r="X487"/>
      <c r="Y487"/>
      <c r="Z487"/>
      <c r="AA487"/>
      <c r="AB487"/>
    </row>
    <row r="488" spans="1:28">
      <c r="A488" s="36"/>
      <c r="B488" s="36"/>
      <c r="C488" s="36" t="s">
        <v>169</v>
      </c>
      <c r="D488" s="36" t="s">
        <v>188</v>
      </c>
      <c r="E488" s="37">
        <v>28906875</v>
      </c>
      <c r="F488" s="37">
        <v>12283555</v>
      </c>
      <c r="G488" s="37">
        <v>0</v>
      </c>
      <c r="H488" s="37">
        <v>0</v>
      </c>
      <c r="I488" s="37">
        <v>45991344</v>
      </c>
      <c r="J488" s="37">
        <v>25850000</v>
      </c>
      <c r="K488" s="37">
        <v>0</v>
      </c>
      <c r="L488" s="37">
        <v>615725</v>
      </c>
      <c r="M488" s="37">
        <v>0</v>
      </c>
      <c r="N488" s="37">
        <v>0</v>
      </c>
      <c r="O488" s="37">
        <f t="shared" si="44"/>
        <v>74898219</v>
      </c>
      <c r="P488" s="37">
        <f t="shared" si="45"/>
        <v>38749280</v>
      </c>
      <c r="Q488"/>
      <c r="R488"/>
      <c r="S488"/>
      <c r="T488"/>
      <c r="U488"/>
      <c r="V488"/>
      <c r="W488"/>
      <c r="X488"/>
      <c r="Y488"/>
      <c r="Z488"/>
      <c r="AA488"/>
      <c r="AB488"/>
    </row>
    <row r="489" spans="1:28">
      <c r="A489" s="36"/>
      <c r="B489" s="36"/>
      <c r="C489" s="36" t="s">
        <v>174</v>
      </c>
      <c r="D489" s="36" t="s">
        <v>193</v>
      </c>
      <c r="E489" s="37">
        <v>0</v>
      </c>
      <c r="F489" s="37">
        <v>0</v>
      </c>
      <c r="G489" s="37">
        <v>0</v>
      </c>
      <c r="H489" s="37">
        <v>0</v>
      </c>
      <c r="I489" s="37">
        <v>0</v>
      </c>
      <c r="J489" s="37">
        <v>0</v>
      </c>
      <c r="K489" s="37">
        <v>21090000</v>
      </c>
      <c r="L489" s="37">
        <v>6208040</v>
      </c>
      <c r="M489" s="37">
        <v>0</v>
      </c>
      <c r="N489" s="37">
        <v>0</v>
      </c>
      <c r="O489" s="37">
        <f t="shared" si="44"/>
        <v>21090000</v>
      </c>
      <c r="P489" s="37">
        <f t="shared" si="45"/>
        <v>6208040</v>
      </c>
      <c r="Q489"/>
      <c r="R489"/>
      <c r="S489"/>
      <c r="T489"/>
      <c r="U489"/>
      <c r="V489"/>
      <c r="W489"/>
      <c r="X489"/>
      <c r="Y489"/>
      <c r="Z489"/>
      <c r="AA489"/>
      <c r="AB489"/>
    </row>
    <row r="490" spans="1:28">
      <c r="A490" s="36"/>
      <c r="B490" s="36"/>
      <c r="C490" s="36" t="s">
        <v>175</v>
      </c>
      <c r="D490" s="36" t="s">
        <v>194</v>
      </c>
      <c r="E490" s="37">
        <v>0</v>
      </c>
      <c r="F490" s="37">
        <v>0</v>
      </c>
      <c r="G490" s="37">
        <v>0</v>
      </c>
      <c r="H490" s="37">
        <v>0</v>
      </c>
      <c r="I490" s="37">
        <v>0</v>
      </c>
      <c r="J490" s="37">
        <v>0</v>
      </c>
      <c r="K490" s="37">
        <v>2300000</v>
      </c>
      <c r="L490" s="37">
        <v>1359764</v>
      </c>
      <c r="M490" s="37">
        <v>0</v>
      </c>
      <c r="N490" s="37">
        <v>0</v>
      </c>
      <c r="O490" s="37">
        <f t="shared" si="44"/>
        <v>2300000</v>
      </c>
      <c r="P490" s="37">
        <f t="shared" si="45"/>
        <v>1359764</v>
      </c>
      <c r="Q490"/>
      <c r="R490"/>
      <c r="S490"/>
      <c r="T490"/>
      <c r="U490"/>
      <c r="V490"/>
      <c r="W490"/>
      <c r="X490"/>
      <c r="Y490"/>
      <c r="Z490"/>
      <c r="AA490"/>
      <c r="AB490"/>
    </row>
    <row r="491" spans="1:28">
      <c r="A491" s="36"/>
      <c r="B491" s="38" t="s">
        <v>232</v>
      </c>
      <c r="C491" s="38"/>
      <c r="D491" s="38"/>
      <c r="E491" s="39">
        <f>SUM(E479:E490)</f>
        <v>70529030</v>
      </c>
      <c r="F491" s="39">
        <f t="shared" ref="F491:P491" si="46">SUM(F479:F490)</f>
        <v>32336046</v>
      </c>
      <c r="G491" s="39">
        <f t="shared" si="46"/>
        <v>1011000</v>
      </c>
      <c r="H491" s="39">
        <f t="shared" si="46"/>
        <v>161820</v>
      </c>
      <c r="I491" s="39">
        <f t="shared" si="46"/>
        <v>45991344</v>
      </c>
      <c r="J491" s="39">
        <f t="shared" si="46"/>
        <v>25850000</v>
      </c>
      <c r="K491" s="39">
        <f t="shared" si="46"/>
        <v>23390000</v>
      </c>
      <c r="L491" s="39">
        <f t="shared" si="46"/>
        <v>8183529</v>
      </c>
      <c r="M491" s="39">
        <f t="shared" si="46"/>
        <v>0</v>
      </c>
      <c r="N491" s="39">
        <f t="shared" si="46"/>
        <v>0</v>
      </c>
      <c r="O491" s="39">
        <f t="shared" si="46"/>
        <v>140921374</v>
      </c>
      <c r="P491" s="39">
        <f t="shared" si="46"/>
        <v>66531395</v>
      </c>
      <c r="Q491"/>
      <c r="R491"/>
      <c r="S491"/>
      <c r="T491"/>
      <c r="U491"/>
      <c r="V491"/>
      <c r="W491"/>
      <c r="X491"/>
      <c r="Y491"/>
      <c r="Z491"/>
      <c r="AA491"/>
      <c r="AB491"/>
    </row>
    <row r="492" spans="1:28" s="27" customFormat="1">
      <c r="A492" s="21"/>
      <c r="B492" s="30"/>
      <c r="C492" s="31"/>
      <c r="D492" s="31"/>
      <c r="E492" s="32"/>
      <c r="F492" s="33"/>
      <c r="G492" s="32"/>
      <c r="H492" s="33"/>
      <c r="I492" s="32"/>
      <c r="J492" s="33"/>
      <c r="K492" s="32"/>
      <c r="L492" s="33"/>
      <c r="M492" s="32"/>
      <c r="N492" s="33"/>
      <c r="O492" s="34"/>
      <c r="P492" s="35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</row>
    <row r="493" spans="1:28" s="18" customFormat="1" ht="15" customHeight="1">
      <c r="A493" s="40"/>
      <c r="B493" s="40"/>
      <c r="C493" s="69" t="s">
        <v>283</v>
      </c>
      <c r="D493" s="69"/>
      <c r="E493" s="69" t="s">
        <v>284</v>
      </c>
      <c r="F493" s="69"/>
      <c r="G493" s="69" t="s">
        <v>285</v>
      </c>
      <c r="H493" s="69"/>
      <c r="I493" s="69" t="s">
        <v>286</v>
      </c>
      <c r="J493" s="69"/>
      <c r="K493" s="68" t="s">
        <v>287</v>
      </c>
      <c r="L493" s="68"/>
      <c r="M493" s="68" t="s">
        <v>288</v>
      </c>
      <c r="N493" s="68"/>
      <c r="O493" s="68" t="s">
        <v>289</v>
      </c>
      <c r="P493" s="68"/>
    </row>
    <row r="494" spans="1:28" s="18" customFormat="1" ht="15" customHeight="1">
      <c r="A494" s="40"/>
      <c r="B494" s="40"/>
      <c r="C494" s="69"/>
      <c r="D494" s="69"/>
      <c r="E494" s="19" t="s">
        <v>290</v>
      </c>
      <c r="F494" s="19" t="s">
        <v>291</v>
      </c>
      <c r="G494" s="19" t="s">
        <v>290</v>
      </c>
      <c r="H494" s="19" t="s">
        <v>291</v>
      </c>
      <c r="I494" s="19" t="s">
        <v>290</v>
      </c>
      <c r="J494" s="19" t="s">
        <v>291</v>
      </c>
      <c r="K494" s="19" t="s">
        <v>290</v>
      </c>
      <c r="L494" s="19" t="s">
        <v>291</v>
      </c>
      <c r="M494" s="19" t="s">
        <v>290</v>
      </c>
      <c r="N494" s="19" t="s">
        <v>291</v>
      </c>
      <c r="O494" s="19" t="s">
        <v>290</v>
      </c>
      <c r="P494" s="19" t="s">
        <v>291</v>
      </c>
    </row>
    <row r="495" spans="1:28">
      <c r="A495" s="36" t="s">
        <v>33</v>
      </c>
      <c r="B495" s="36" t="s">
        <v>114</v>
      </c>
      <c r="C495" s="36" t="s">
        <v>163</v>
      </c>
      <c r="D495" s="36" t="s">
        <v>182</v>
      </c>
      <c r="E495" s="37">
        <v>7311000</v>
      </c>
      <c r="F495" s="37">
        <v>4787736</v>
      </c>
      <c r="G495" s="37">
        <v>0</v>
      </c>
      <c r="H495" s="37">
        <v>0</v>
      </c>
      <c r="I495" s="37">
        <v>0</v>
      </c>
      <c r="J495" s="37">
        <v>0</v>
      </c>
      <c r="K495" s="37">
        <v>0</v>
      </c>
      <c r="L495" s="37">
        <v>0</v>
      </c>
      <c r="M495" s="37">
        <v>0</v>
      </c>
      <c r="N495" s="37">
        <v>0</v>
      </c>
      <c r="O495" s="37">
        <f t="shared" si="44"/>
        <v>7311000</v>
      </c>
      <c r="P495" s="37">
        <f t="shared" si="45"/>
        <v>4787736</v>
      </c>
      <c r="Q495"/>
      <c r="R495"/>
      <c r="S495"/>
      <c r="T495"/>
      <c r="U495"/>
      <c r="V495"/>
      <c r="W495"/>
      <c r="X495"/>
      <c r="Y495"/>
      <c r="Z495"/>
      <c r="AA495"/>
      <c r="AB495"/>
    </row>
    <row r="496" spans="1:28">
      <c r="A496" s="36"/>
      <c r="B496" s="36"/>
      <c r="C496" s="36" t="s">
        <v>164</v>
      </c>
      <c r="D496" s="36" t="s">
        <v>183</v>
      </c>
      <c r="E496" s="37">
        <v>34550000</v>
      </c>
      <c r="F496" s="37">
        <v>30511131</v>
      </c>
      <c r="G496" s="37">
        <v>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0</v>
      </c>
      <c r="N496" s="37">
        <v>0</v>
      </c>
      <c r="O496" s="37">
        <f t="shared" si="44"/>
        <v>34550000</v>
      </c>
      <c r="P496" s="37">
        <f t="shared" si="45"/>
        <v>30511131</v>
      </c>
      <c r="Q496"/>
      <c r="R496"/>
      <c r="S496"/>
      <c r="T496"/>
      <c r="U496"/>
      <c r="V496"/>
      <c r="W496"/>
      <c r="X496"/>
      <c r="Y496"/>
      <c r="Z496"/>
      <c r="AA496"/>
      <c r="AB496"/>
    </row>
    <row r="497" spans="1:28">
      <c r="A497" s="36"/>
      <c r="B497" s="36"/>
      <c r="C497" s="36" t="s">
        <v>165</v>
      </c>
      <c r="D497" s="36" t="s">
        <v>184</v>
      </c>
      <c r="E497" s="37">
        <v>78470000</v>
      </c>
      <c r="F497" s="37">
        <v>35093295</v>
      </c>
      <c r="G497" s="37">
        <v>0</v>
      </c>
      <c r="H497" s="37">
        <v>0</v>
      </c>
      <c r="I497" s="37">
        <v>0</v>
      </c>
      <c r="J497" s="37">
        <v>0</v>
      </c>
      <c r="K497" s="37">
        <v>0</v>
      </c>
      <c r="L497" s="37">
        <v>0</v>
      </c>
      <c r="M497" s="37">
        <v>0</v>
      </c>
      <c r="N497" s="37">
        <v>0</v>
      </c>
      <c r="O497" s="37">
        <f t="shared" si="44"/>
        <v>78470000</v>
      </c>
      <c r="P497" s="37">
        <f t="shared" si="45"/>
        <v>35093295</v>
      </c>
      <c r="Q497"/>
      <c r="R497"/>
      <c r="S497"/>
      <c r="T497"/>
      <c r="U497"/>
      <c r="V497"/>
      <c r="W497"/>
      <c r="X497"/>
      <c r="Y497"/>
      <c r="Z497"/>
      <c r="AA497"/>
      <c r="AB497"/>
    </row>
    <row r="498" spans="1:28">
      <c r="A498" s="36"/>
      <c r="B498" s="36"/>
      <c r="C498" s="36" t="s">
        <v>170</v>
      </c>
      <c r="D498" s="36" t="s">
        <v>189</v>
      </c>
      <c r="E498" s="37">
        <v>7600000</v>
      </c>
      <c r="F498" s="37">
        <v>4539700</v>
      </c>
      <c r="G498" s="37">
        <v>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7">
        <v>0</v>
      </c>
      <c r="O498" s="37">
        <f t="shared" si="44"/>
        <v>7600000</v>
      </c>
      <c r="P498" s="37">
        <f t="shared" si="45"/>
        <v>4539700</v>
      </c>
      <c r="Q498"/>
      <c r="R498"/>
      <c r="S498"/>
      <c r="T498"/>
      <c r="U498"/>
      <c r="V498"/>
      <c r="W498"/>
      <c r="X498"/>
      <c r="Y498"/>
      <c r="Z498"/>
      <c r="AA498"/>
      <c r="AB498"/>
    </row>
    <row r="499" spans="1:28">
      <c r="A499" s="36"/>
      <c r="B499" s="36"/>
      <c r="C499" s="36" t="s">
        <v>166</v>
      </c>
      <c r="D499" s="36" t="s">
        <v>185</v>
      </c>
      <c r="E499" s="37">
        <v>1500000</v>
      </c>
      <c r="F499" s="37">
        <v>1436876</v>
      </c>
      <c r="G499" s="37">
        <v>0</v>
      </c>
      <c r="H499" s="37">
        <v>2000</v>
      </c>
      <c r="I499" s="37">
        <v>0</v>
      </c>
      <c r="J499" s="37">
        <v>0</v>
      </c>
      <c r="K499" s="37">
        <v>0</v>
      </c>
      <c r="L499" s="37">
        <v>0</v>
      </c>
      <c r="M499" s="37">
        <v>0</v>
      </c>
      <c r="N499" s="37">
        <v>0</v>
      </c>
      <c r="O499" s="37">
        <f t="shared" si="44"/>
        <v>1500000</v>
      </c>
      <c r="P499" s="37">
        <f t="shared" si="45"/>
        <v>1438876</v>
      </c>
      <c r="Q499"/>
      <c r="R499"/>
      <c r="S499"/>
      <c r="T499"/>
      <c r="U499"/>
      <c r="V499"/>
      <c r="W499"/>
      <c r="X499"/>
      <c r="Y499"/>
      <c r="Z499"/>
      <c r="AA499"/>
      <c r="AB499"/>
    </row>
    <row r="500" spans="1:28">
      <c r="A500" s="36"/>
      <c r="B500" s="36"/>
      <c r="C500" s="36" t="s">
        <v>167</v>
      </c>
      <c r="D500" s="36" t="s">
        <v>186</v>
      </c>
      <c r="E500" s="37">
        <v>900000</v>
      </c>
      <c r="F500" s="37">
        <v>538657</v>
      </c>
      <c r="G500" s="37">
        <v>13940000</v>
      </c>
      <c r="H500" s="37">
        <v>5276093</v>
      </c>
      <c r="I500" s="37">
        <v>0</v>
      </c>
      <c r="J500" s="37">
        <v>0</v>
      </c>
      <c r="K500" s="37">
        <v>0</v>
      </c>
      <c r="L500" s="37">
        <v>0</v>
      </c>
      <c r="M500" s="37">
        <v>0</v>
      </c>
      <c r="N500" s="37">
        <v>0</v>
      </c>
      <c r="O500" s="37">
        <f t="shared" si="44"/>
        <v>14840000</v>
      </c>
      <c r="P500" s="37">
        <f t="shared" si="45"/>
        <v>5814750</v>
      </c>
      <c r="Q500"/>
      <c r="R500"/>
      <c r="S500"/>
      <c r="T500"/>
      <c r="U500"/>
      <c r="V500"/>
      <c r="W500"/>
      <c r="X500"/>
      <c r="Y500"/>
      <c r="Z500"/>
      <c r="AA500"/>
      <c r="AB500"/>
    </row>
    <row r="501" spans="1:28">
      <c r="A501" s="36"/>
      <c r="B501" s="36"/>
      <c r="C501" s="36" t="s">
        <v>168</v>
      </c>
      <c r="D501" s="36" t="s">
        <v>187</v>
      </c>
      <c r="E501" s="37">
        <v>3650000</v>
      </c>
      <c r="F501" s="37">
        <v>2823528</v>
      </c>
      <c r="G501" s="37">
        <v>50000</v>
      </c>
      <c r="H501" s="37">
        <v>0</v>
      </c>
      <c r="I501" s="37">
        <v>0</v>
      </c>
      <c r="J501" s="37">
        <v>0</v>
      </c>
      <c r="K501" s="37">
        <v>0</v>
      </c>
      <c r="L501" s="37">
        <v>0</v>
      </c>
      <c r="M501" s="37">
        <v>0</v>
      </c>
      <c r="N501" s="37">
        <v>0</v>
      </c>
      <c r="O501" s="37">
        <f t="shared" si="44"/>
        <v>3700000</v>
      </c>
      <c r="P501" s="37">
        <f t="shared" si="45"/>
        <v>2823528</v>
      </c>
      <c r="Q501"/>
      <c r="R501"/>
      <c r="S501"/>
      <c r="T501"/>
      <c r="U501"/>
      <c r="V501"/>
      <c r="W501"/>
      <c r="X501"/>
      <c r="Y501"/>
      <c r="Z501"/>
      <c r="AA501"/>
      <c r="AB501"/>
    </row>
    <row r="502" spans="1:28">
      <c r="A502" s="36"/>
      <c r="B502" s="36"/>
      <c r="C502" s="36" t="s">
        <v>173</v>
      </c>
      <c r="D502" s="36" t="s">
        <v>192</v>
      </c>
      <c r="E502" s="37">
        <v>55620000</v>
      </c>
      <c r="F502" s="37">
        <v>13050722</v>
      </c>
      <c r="G502" s="37">
        <v>0</v>
      </c>
      <c r="H502" s="37">
        <v>0</v>
      </c>
      <c r="I502" s="37">
        <v>0</v>
      </c>
      <c r="J502" s="37">
        <v>0</v>
      </c>
      <c r="K502" s="37">
        <v>0</v>
      </c>
      <c r="L502" s="37">
        <v>0</v>
      </c>
      <c r="M502" s="37">
        <v>0</v>
      </c>
      <c r="N502" s="37">
        <v>0</v>
      </c>
      <c r="O502" s="37">
        <f t="shared" si="44"/>
        <v>55620000</v>
      </c>
      <c r="P502" s="37">
        <f t="shared" si="45"/>
        <v>13050722</v>
      </c>
      <c r="Q502"/>
      <c r="R502"/>
      <c r="S502"/>
      <c r="T502"/>
      <c r="U502"/>
      <c r="V502"/>
      <c r="W502"/>
      <c r="X502"/>
      <c r="Y502"/>
      <c r="Z502"/>
      <c r="AA502"/>
      <c r="AB502"/>
    </row>
    <row r="503" spans="1:28">
      <c r="A503" s="36"/>
      <c r="B503" s="36"/>
      <c r="C503" s="36" t="s">
        <v>169</v>
      </c>
      <c r="D503" s="36" t="s">
        <v>188</v>
      </c>
      <c r="E503" s="37">
        <v>148349000</v>
      </c>
      <c r="F503" s="37">
        <v>98265961</v>
      </c>
      <c r="G503" s="37">
        <v>1212000</v>
      </c>
      <c r="H503" s="37">
        <v>1921970</v>
      </c>
      <c r="I503" s="37">
        <v>348669000</v>
      </c>
      <c r="J503" s="37">
        <v>244529117</v>
      </c>
      <c r="K503" s="37">
        <v>0</v>
      </c>
      <c r="L503" s="37">
        <v>0</v>
      </c>
      <c r="M503" s="37">
        <v>0</v>
      </c>
      <c r="N503" s="37">
        <v>0</v>
      </c>
      <c r="O503" s="37">
        <f t="shared" si="44"/>
        <v>498230000</v>
      </c>
      <c r="P503" s="37">
        <f t="shared" si="45"/>
        <v>344717048</v>
      </c>
      <c r="Q503"/>
      <c r="R503"/>
      <c r="S503"/>
      <c r="T503"/>
      <c r="U503"/>
      <c r="V503"/>
      <c r="W503"/>
      <c r="X503"/>
      <c r="Y503"/>
      <c r="Z503"/>
      <c r="AA503"/>
      <c r="AB503"/>
    </row>
    <row r="504" spans="1:28">
      <c r="A504" s="36"/>
      <c r="B504" s="36"/>
      <c r="C504" s="36" t="s">
        <v>174</v>
      </c>
      <c r="D504" s="36" t="s">
        <v>193</v>
      </c>
      <c r="E504" s="37">
        <v>0</v>
      </c>
      <c r="F504" s="37">
        <v>0</v>
      </c>
      <c r="G504" s="37">
        <v>0</v>
      </c>
      <c r="H504" s="37">
        <v>0</v>
      </c>
      <c r="I504" s="37">
        <v>0</v>
      </c>
      <c r="J504" s="37">
        <v>0</v>
      </c>
      <c r="K504" s="37">
        <v>33279000</v>
      </c>
      <c r="L504" s="37">
        <v>19628841</v>
      </c>
      <c r="M504" s="37">
        <v>0</v>
      </c>
      <c r="N504" s="37">
        <v>0</v>
      </c>
      <c r="O504" s="37">
        <f t="shared" si="44"/>
        <v>33279000</v>
      </c>
      <c r="P504" s="37">
        <f t="shared" si="45"/>
        <v>19628841</v>
      </c>
      <c r="Q504"/>
      <c r="R504"/>
      <c r="S504"/>
      <c r="T504"/>
      <c r="U504"/>
      <c r="V504"/>
      <c r="W504"/>
      <c r="X504"/>
      <c r="Y504"/>
      <c r="Z504"/>
      <c r="AA504"/>
      <c r="AB504"/>
    </row>
    <row r="505" spans="1:28">
      <c r="A505" s="36"/>
      <c r="B505" s="36"/>
      <c r="C505" s="36" t="s">
        <v>175</v>
      </c>
      <c r="D505" s="36" t="s">
        <v>194</v>
      </c>
      <c r="E505" s="37">
        <v>0</v>
      </c>
      <c r="F505" s="37">
        <v>0</v>
      </c>
      <c r="G505" s="37">
        <v>0</v>
      </c>
      <c r="H505" s="37">
        <v>0</v>
      </c>
      <c r="I505" s="37">
        <v>0</v>
      </c>
      <c r="J505" s="37">
        <v>0</v>
      </c>
      <c r="K505" s="37">
        <v>1317000</v>
      </c>
      <c r="L505" s="37">
        <v>990000</v>
      </c>
      <c r="M505" s="37">
        <v>0</v>
      </c>
      <c r="N505" s="37">
        <v>0</v>
      </c>
      <c r="O505" s="37">
        <f t="shared" si="44"/>
        <v>1317000</v>
      </c>
      <c r="P505" s="37">
        <f t="shared" si="45"/>
        <v>990000</v>
      </c>
      <c r="Q505"/>
      <c r="R505"/>
      <c r="S505"/>
      <c r="T505"/>
      <c r="U505"/>
      <c r="V505"/>
      <c r="W505"/>
      <c r="X505"/>
      <c r="Y505"/>
      <c r="Z505"/>
      <c r="AA505"/>
      <c r="AB505"/>
    </row>
    <row r="506" spans="1:28">
      <c r="A506" s="36"/>
      <c r="B506" s="36"/>
      <c r="C506" s="36" t="s">
        <v>177</v>
      </c>
      <c r="D506" s="36" t="s">
        <v>196</v>
      </c>
      <c r="E506" s="37">
        <v>0</v>
      </c>
      <c r="F506" s="37">
        <v>0</v>
      </c>
      <c r="G506" s="37">
        <v>0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21720000</v>
      </c>
      <c r="N506" s="37">
        <v>17044452</v>
      </c>
      <c r="O506" s="37">
        <f t="shared" si="44"/>
        <v>21720000</v>
      </c>
      <c r="P506" s="37">
        <f t="shared" si="45"/>
        <v>17044452</v>
      </c>
      <c r="Q506"/>
      <c r="R506"/>
      <c r="S506"/>
      <c r="T506"/>
      <c r="U506"/>
      <c r="V506"/>
      <c r="W506"/>
      <c r="X506"/>
      <c r="Y506"/>
      <c r="Z506"/>
      <c r="AA506"/>
      <c r="AB506"/>
    </row>
    <row r="507" spans="1:28">
      <c r="A507" s="36"/>
      <c r="B507" s="38" t="s">
        <v>233</v>
      </c>
      <c r="C507" s="38"/>
      <c r="D507" s="38"/>
      <c r="E507" s="39">
        <f>SUM(E495:E506)</f>
        <v>337950000</v>
      </c>
      <c r="F507" s="39">
        <f t="shared" ref="F507:P507" si="47">SUM(F495:F506)</f>
        <v>191047606</v>
      </c>
      <c r="G507" s="39">
        <f t="shared" si="47"/>
        <v>15202000</v>
      </c>
      <c r="H507" s="39">
        <f t="shared" si="47"/>
        <v>7200063</v>
      </c>
      <c r="I507" s="39">
        <f t="shared" si="47"/>
        <v>348669000</v>
      </c>
      <c r="J507" s="39">
        <f t="shared" si="47"/>
        <v>244529117</v>
      </c>
      <c r="K507" s="39">
        <f t="shared" si="47"/>
        <v>34596000</v>
      </c>
      <c r="L507" s="39">
        <f t="shared" si="47"/>
        <v>20618841</v>
      </c>
      <c r="M507" s="39">
        <f t="shared" si="47"/>
        <v>21720000</v>
      </c>
      <c r="N507" s="39">
        <f t="shared" si="47"/>
        <v>17044452</v>
      </c>
      <c r="O507" s="39">
        <f t="shared" si="47"/>
        <v>758137000</v>
      </c>
      <c r="P507" s="39">
        <f t="shared" si="47"/>
        <v>480440079</v>
      </c>
      <c r="Q507"/>
      <c r="R507"/>
      <c r="S507"/>
      <c r="T507"/>
      <c r="U507"/>
      <c r="V507"/>
      <c r="W507"/>
      <c r="X507"/>
      <c r="Y507"/>
      <c r="Z507"/>
      <c r="AA507"/>
      <c r="AB507"/>
    </row>
    <row r="508" spans="1:28" s="27" customFormat="1">
      <c r="A508" s="21"/>
      <c r="B508" s="30"/>
      <c r="C508" s="31"/>
      <c r="D508" s="31"/>
      <c r="E508" s="32"/>
      <c r="F508" s="33"/>
      <c r="G508" s="32"/>
      <c r="H508" s="33"/>
      <c r="I508" s="32"/>
      <c r="J508" s="33"/>
      <c r="K508" s="32"/>
      <c r="L508" s="33"/>
      <c r="M508" s="32"/>
      <c r="N508" s="33"/>
      <c r="O508" s="34"/>
      <c r="P508" s="35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</row>
    <row r="509" spans="1:28" s="18" customFormat="1" ht="15" customHeight="1">
      <c r="A509" s="13"/>
      <c r="B509" s="40"/>
      <c r="C509" s="69" t="s">
        <v>283</v>
      </c>
      <c r="D509" s="69"/>
      <c r="E509" s="69" t="s">
        <v>284</v>
      </c>
      <c r="F509" s="69"/>
      <c r="G509" s="69" t="s">
        <v>285</v>
      </c>
      <c r="H509" s="69"/>
      <c r="I509" s="69" t="s">
        <v>286</v>
      </c>
      <c r="J509" s="69"/>
      <c r="K509" s="68" t="s">
        <v>287</v>
      </c>
      <c r="L509" s="68"/>
      <c r="M509" s="68" t="s">
        <v>288</v>
      </c>
      <c r="N509" s="68"/>
      <c r="O509" s="68" t="s">
        <v>289</v>
      </c>
      <c r="P509" s="68"/>
    </row>
    <row r="510" spans="1:28" s="18" customFormat="1" ht="15" customHeight="1">
      <c r="A510" s="13"/>
      <c r="B510" s="40"/>
      <c r="C510" s="69"/>
      <c r="D510" s="69"/>
      <c r="E510" s="19" t="s">
        <v>290</v>
      </c>
      <c r="F510" s="19" t="s">
        <v>291</v>
      </c>
      <c r="G510" s="19" t="s">
        <v>290</v>
      </c>
      <c r="H510" s="19" t="s">
        <v>291</v>
      </c>
      <c r="I510" s="19" t="s">
        <v>290</v>
      </c>
      <c r="J510" s="19" t="s">
        <v>291</v>
      </c>
      <c r="K510" s="19" t="s">
        <v>290</v>
      </c>
      <c r="L510" s="19" t="s">
        <v>291</v>
      </c>
      <c r="M510" s="19" t="s">
        <v>290</v>
      </c>
      <c r="N510" s="19" t="s">
        <v>291</v>
      </c>
      <c r="O510" s="19" t="s">
        <v>290</v>
      </c>
      <c r="P510" s="19" t="s">
        <v>291</v>
      </c>
    </row>
    <row r="511" spans="1:28">
      <c r="A511" s="1" t="s">
        <v>34</v>
      </c>
      <c r="B511" s="36" t="s">
        <v>115</v>
      </c>
      <c r="C511" s="36" t="s">
        <v>163</v>
      </c>
      <c r="D511" s="36" t="s">
        <v>182</v>
      </c>
      <c r="E511" s="37">
        <v>1440000</v>
      </c>
      <c r="F511" s="37">
        <v>1196495</v>
      </c>
      <c r="G511" s="37">
        <v>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0</v>
      </c>
      <c r="N511" s="37">
        <v>0</v>
      </c>
      <c r="O511" s="37">
        <f t="shared" si="44"/>
        <v>1440000</v>
      </c>
      <c r="P511" s="37">
        <f t="shared" si="45"/>
        <v>1196495</v>
      </c>
      <c r="Q511"/>
      <c r="R511"/>
      <c r="S511"/>
      <c r="T511"/>
      <c r="U511"/>
      <c r="V511"/>
      <c r="W511"/>
      <c r="X511"/>
      <c r="Y511"/>
      <c r="Z511"/>
      <c r="AA511"/>
      <c r="AB511"/>
    </row>
    <row r="512" spans="1:28">
      <c r="A512" s="4"/>
      <c r="B512" s="36"/>
      <c r="C512" s="36" t="s">
        <v>164</v>
      </c>
      <c r="D512" s="36" t="s">
        <v>183</v>
      </c>
      <c r="E512" s="37">
        <v>2885000</v>
      </c>
      <c r="F512" s="37">
        <v>3256537</v>
      </c>
      <c r="G512" s="37">
        <v>0</v>
      </c>
      <c r="H512" s="37">
        <v>0</v>
      </c>
      <c r="I512" s="37">
        <v>0</v>
      </c>
      <c r="J512" s="37">
        <v>0</v>
      </c>
      <c r="K512" s="37">
        <v>0</v>
      </c>
      <c r="L512" s="37">
        <v>0</v>
      </c>
      <c r="M512" s="37">
        <v>0</v>
      </c>
      <c r="N512" s="37">
        <v>0</v>
      </c>
      <c r="O512" s="37">
        <f t="shared" si="44"/>
        <v>2885000</v>
      </c>
      <c r="P512" s="37">
        <f t="shared" si="45"/>
        <v>3256537</v>
      </c>
      <c r="Q512"/>
      <c r="R512"/>
      <c r="S512"/>
      <c r="T512"/>
      <c r="U512"/>
      <c r="V512"/>
      <c r="W512"/>
      <c r="X512"/>
      <c r="Y512"/>
      <c r="Z512"/>
      <c r="AA512"/>
      <c r="AB512"/>
    </row>
    <row r="513" spans="1:28">
      <c r="A513" s="4"/>
      <c r="B513" s="36"/>
      <c r="C513" s="36" t="s">
        <v>165</v>
      </c>
      <c r="D513" s="36" t="s">
        <v>184</v>
      </c>
      <c r="E513" s="37">
        <v>8040000</v>
      </c>
      <c r="F513" s="37">
        <v>5957924</v>
      </c>
      <c r="G513" s="37">
        <v>0</v>
      </c>
      <c r="H513" s="37">
        <v>0</v>
      </c>
      <c r="I513" s="37">
        <v>0</v>
      </c>
      <c r="J513" s="37">
        <v>0</v>
      </c>
      <c r="K513" s="37">
        <v>0</v>
      </c>
      <c r="L513" s="37">
        <v>0</v>
      </c>
      <c r="M513" s="37">
        <v>0</v>
      </c>
      <c r="N513" s="37">
        <v>0</v>
      </c>
      <c r="O513" s="37">
        <f t="shared" si="44"/>
        <v>8040000</v>
      </c>
      <c r="P513" s="37">
        <f t="shared" si="45"/>
        <v>5957924</v>
      </c>
      <c r="Q513"/>
      <c r="R513"/>
      <c r="S513"/>
      <c r="T513"/>
      <c r="U513"/>
      <c r="V513"/>
      <c r="W513"/>
      <c r="X513"/>
      <c r="Y513"/>
      <c r="Z513"/>
      <c r="AA513"/>
      <c r="AB513"/>
    </row>
    <row r="514" spans="1:28">
      <c r="A514" s="4"/>
      <c r="B514" s="36"/>
      <c r="C514" s="36" t="s">
        <v>170</v>
      </c>
      <c r="D514" s="36" t="s">
        <v>189</v>
      </c>
      <c r="E514" s="37">
        <v>85000</v>
      </c>
      <c r="F514" s="37">
        <v>82390</v>
      </c>
      <c r="G514" s="37">
        <v>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0</v>
      </c>
      <c r="N514" s="37">
        <v>0</v>
      </c>
      <c r="O514" s="37">
        <f t="shared" si="44"/>
        <v>85000</v>
      </c>
      <c r="P514" s="37">
        <f t="shared" si="45"/>
        <v>82390</v>
      </c>
      <c r="Q514"/>
      <c r="R514"/>
      <c r="S514"/>
      <c r="T514"/>
      <c r="U514"/>
      <c r="V514"/>
      <c r="W514"/>
      <c r="X514"/>
      <c r="Y514"/>
      <c r="Z514"/>
      <c r="AA514"/>
      <c r="AB514"/>
    </row>
    <row r="515" spans="1:28">
      <c r="A515" s="4"/>
      <c r="B515" s="36"/>
      <c r="C515" s="36" t="s">
        <v>166</v>
      </c>
      <c r="D515" s="36" t="s">
        <v>185</v>
      </c>
      <c r="E515" s="37">
        <v>150000</v>
      </c>
      <c r="F515" s="37">
        <v>140851</v>
      </c>
      <c r="G515" s="37">
        <v>0</v>
      </c>
      <c r="H515" s="37">
        <v>0</v>
      </c>
      <c r="I515" s="37">
        <v>0</v>
      </c>
      <c r="J515" s="37">
        <v>0</v>
      </c>
      <c r="K515" s="37">
        <v>0</v>
      </c>
      <c r="L515" s="37">
        <v>0</v>
      </c>
      <c r="M515" s="37">
        <v>0</v>
      </c>
      <c r="N515" s="37">
        <v>0</v>
      </c>
      <c r="O515" s="37">
        <f t="shared" si="44"/>
        <v>150000</v>
      </c>
      <c r="P515" s="37">
        <f t="shared" si="45"/>
        <v>140851</v>
      </c>
      <c r="Q515"/>
      <c r="R515"/>
      <c r="S515"/>
      <c r="T515"/>
      <c r="U515"/>
      <c r="V515"/>
      <c r="W515"/>
      <c r="X515"/>
      <c r="Y515"/>
      <c r="Z515"/>
      <c r="AA515"/>
      <c r="AB515"/>
    </row>
    <row r="516" spans="1:28">
      <c r="A516" s="4"/>
      <c r="B516" s="36"/>
      <c r="C516" s="36" t="s">
        <v>167</v>
      </c>
      <c r="D516" s="36" t="s">
        <v>186</v>
      </c>
      <c r="E516" s="37">
        <v>0</v>
      </c>
      <c r="F516" s="37">
        <v>0</v>
      </c>
      <c r="G516" s="37">
        <v>2925000</v>
      </c>
      <c r="H516" s="37">
        <v>1829081</v>
      </c>
      <c r="I516" s="37">
        <v>0</v>
      </c>
      <c r="J516" s="37">
        <v>0</v>
      </c>
      <c r="K516" s="37">
        <v>0</v>
      </c>
      <c r="L516" s="37">
        <v>0</v>
      </c>
      <c r="M516" s="37">
        <v>0</v>
      </c>
      <c r="N516" s="37">
        <v>0</v>
      </c>
      <c r="O516" s="37">
        <f t="shared" si="44"/>
        <v>2925000</v>
      </c>
      <c r="P516" s="37">
        <f t="shared" si="45"/>
        <v>1829081</v>
      </c>
      <c r="Q516"/>
      <c r="R516"/>
      <c r="S516"/>
      <c r="T516"/>
      <c r="U516"/>
      <c r="V516"/>
      <c r="W516"/>
      <c r="X516"/>
      <c r="Y516"/>
      <c r="Z516"/>
      <c r="AA516"/>
      <c r="AB516"/>
    </row>
    <row r="517" spans="1:28">
      <c r="A517" s="4"/>
      <c r="B517" s="36"/>
      <c r="C517" s="36" t="s">
        <v>168</v>
      </c>
      <c r="D517" s="36" t="s">
        <v>187</v>
      </c>
      <c r="E517" s="37">
        <v>450000</v>
      </c>
      <c r="F517" s="37">
        <v>221026</v>
      </c>
      <c r="G517" s="37">
        <v>545000</v>
      </c>
      <c r="H517" s="37">
        <v>215144</v>
      </c>
      <c r="I517" s="37">
        <v>0</v>
      </c>
      <c r="J517" s="37">
        <v>0</v>
      </c>
      <c r="K517" s="37">
        <v>0</v>
      </c>
      <c r="L517" s="37">
        <v>0</v>
      </c>
      <c r="M517" s="37">
        <v>0</v>
      </c>
      <c r="N517" s="37">
        <v>0</v>
      </c>
      <c r="O517" s="37">
        <f t="shared" si="44"/>
        <v>995000</v>
      </c>
      <c r="P517" s="37">
        <f t="shared" si="45"/>
        <v>436170</v>
      </c>
      <c r="Q517"/>
      <c r="R517"/>
      <c r="S517"/>
      <c r="T517"/>
      <c r="U517"/>
      <c r="V517"/>
      <c r="W517"/>
      <c r="X517"/>
      <c r="Y517"/>
      <c r="Z517"/>
      <c r="AA517"/>
      <c r="AB517"/>
    </row>
    <row r="518" spans="1:28">
      <c r="A518" s="4"/>
      <c r="B518" s="36"/>
      <c r="C518" s="36" t="s">
        <v>173</v>
      </c>
      <c r="D518" s="36" t="s">
        <v>192</v>
      </c>
      <c r="E518" s="37">
        <v>3608000</v>
      </c>
      <c r="F518" s="37">
        <v>1878568</v>
      </c>
      <c r="G518" s="37">
        <v>0</v>
      </c>
      <c r="H518" s="37">
        <v>0</v>
      </c>
      <c r="I518" s="37">
        <v>0</v>
      </c>
      <c r="J518" s="37">
        <v>0</v>
      </c>
      <c r="K518" s="37">
        <v>0</v>
      </c>
      <c r="L518" s="37">
        <v>0</v>
      </c>
      <c r="M518" s="37">
        <v>0</v>
      </c>
      <c r="N518" s="37">
        <v>0</v>
      </c>
      <c r="O518" s="37">
        <f t="shared" si="44"/>
        <v>3608000</v>
      </c>
      <c r="P518" s="37">
        <f t="shared" si="45"/>
        <v>1878568</v>
      </c>
      <c r="Q518"/>
      <c r="R518"/>
      <c r="S518"/>
      <c r="T518"/>
      <c r="U518"/>
      <c r="V518"/>
      <c r="W518"/>
      <c r="X518"/>
      <c r="Y518"/>
      <c r="Z518"/>
      <c r="AA518"/>
      <c r="AB518"/>
    </row>
    <row r="519" spans="1:28">
      <c r="A519" s="4"/>
      <c r="B519" s="36"/>
      <c r="C519" s="36" t="s">
        <v>169</v>
      </c>
      <c r="D519" s="36" t="s">
        <v>188</v>
      </c>
      <c r="E519" s="37">
        <v>88448050</v>
      </c>
      <c r="F519" s="37">
        <v>52143009</v>
      </c>
      <c r="G519" s="37">
        <v>3430000</v>
      </c>
      <c r="H519" s="37">
        <v>0</v>
      </c>
      <c r="I519" s="37">
        <v>125192544</v>
      </c>
      <c r="J519" s="37">
        <v>76855609</v>
      </c>
      <c r="K519" s="37">
        <v>2566346</v>
      </c>
      <c r="L519" s="37">
        <v>0</v>
      </c>
      <c r="M519" s="37">
        <v>0</v>
      </c>
      <c r="N519" s="37">
        <v>0</v>
      </c>
      <c r="O519" s="37">
        <f t="shared" si="44"/>
        <v>219636940</v>
      </c>
      <c r="P519" s="37">
        <f t="shared" si="45"/>
        <v>128998618</v>
      </c>
      <c r="Q519"/>
      <c r="R519"/>
      <c r="S519"/>
      <c r="T519"/>
      <c r="U519"/>
      <c r="V519"/>
      <c r="W519"/>
      <c r="X519"/>
      <c r="Y519"/>
      <c r="Z519"/>
      <c r="AA519"/>
      <c r="AB519"/>
    </row>
    <row r="520" spans="1:28">
      <c r="A520" s="4"/>
      <c r="B520" s="36"/>
      <c r="C520" s="36" t="s">
        <v>174</v>
      </c>
      <c r="D520" s="36" t="s">
        <v>193</v>
      </c>
      <c r="E520" s="37">
        <v>0</v>
      </c>
      <c r="F520" s="37">
        <v>0</v>
      </c>
      <c r="G520" s="37">
        <v>0</v>
      </c>
      <c r="H520" s="37">
        <v>0</v>
      </c>
      <c r="I520" s="37">
        <v>0</v>
      </c>
      <c r="J520" s="37">
        <v>0</v>
      </c>
      <c r="K520" s="37">
        <v>3754953</v>
      </c>
      <c r="L520" s="37">
        <v>1858854</v>
      </c>
      <c r="M520" s="37">
        <v>0</v>
      </c>
      <c r="N520" s="37">
        <v>0</v>
      </c>
      <c r="O520" s="37">
        <f t="shared" si="44"/>
        <v>3754953</v>
      </c>
      <c r="P520" s="37">
        <f t="shared" si="45"/>
        <v>1858854</v>
      </c>
      <c r="Q520"/>
      <c r="R520"/>
      <c r="S520"/>
      <c r="T520"/>
      <c r="U520"/>
      <c r="V520"/>
      <c r="W520"/>
      <c r="X520"/>
      <c r="Y520"/>
      <c r="Z520"/>
      <c r="AA520"/>
      <c r="AB520"/>
    </row>
    <row r="521" spans="1:28">
      <c r="A521" s="4"/>
      <c r="B521" s="38" t="s">
        <v>234</v>
      </c>
      <c r="C521" s="38"/>
      <c r="D521" s="38"/>
      <c r="E521" s="39">
        <f>SUM(E511:E520)</f>
        <v>105106050</v>
      </c>
      <c r="F521" s="39">
        <f t="shared" ref="F521:P521" si="48">SUM(F511:F520)</f>
        <v>64876800</v>
      </c>
      <c r="G521" s="39">
        <f t="shared" si="48"/>
        <v>6900000</v>
      </c>
      <c r="H521" s="39">
        <f t="shared" si="48"/>
        <v>2044225</v>
      </c>
      <c r="I521" s="39">
        <f t="shared" si="48"/>
        <v>125192544</v>
      </c>
      <c r="J521" s="39">
        <f t="shared" si="48"/>
        <v>76855609</v>
      </c>
      <c r="K521" s="39">
        <f t="shared" si="48"/>
        <v>6321299</v>
      </c>
      <c r="L521" s="39">
        <f t="shared" si="48"/>
        <v>1858854</v>
      </c>
      <c r="M521" s="39">
        <f t="shared" si="48"/>
        <v>0</v>
      </c>
      <c r="N521" s="39">
        <f t="shared" si="48"/>
        <v>0</v>
      </c>
      <c r="O521" s="39">
        <f t="shared" si="48"/>
        <v>243519893</v>
      </c>
      <c r="P521" s="39">
        <f t="shared" si="48"/>
        <v>145635488</v>
      </c>
      <c r="Q521"/>
      <c r="R521"/>
      <c r="S521"/>
      <c r="T521"/>
      <c r="U521"/>
      <c r="V521"/>
      <c r="W521"/>
      <c r="X521"/>
      <c r="Y521"/>
      <c r="Z521"/>
      <c r="AA521"/>
      <c r="AB521"/>
    </row>
    <row r="522" spans="1:28" s="27" customFormat="1">
      <c r="A522" s="21"/>
      <c r="B522" s="30"/>
      <c r="C522" s="31"/>
      <c r="D522" s="31"/>
      <c r="E522" s="32"/>
      <c r="F522" s="33"/>
      <c r="G522" s="32"/>
      <c r="H522" s="33"/>
      <c r="I522" s="32"/>
      <c r="J522" s="33"/>
      <c r="K522" s="32"/>
      <c r="L522" s="33"/>
      <c r="M522" s="32"/>
      <c r="N522" s="33"/>
      <c r="O522" s="34"/>
      <c r="P522" s="35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</row>
    <row r="523" spans="1:28" s="18" customFormat="1" ht="15" customHeight="1">
      <c r="A523" s="13"/>
      <c r="B523" s="40"/>
      <c r="C523" s="69" t="s">
        <v>283</v>
      </c>
      <c r="D523" s="69"/>
      <c r="E523" s="69" t="s">
        <v>284</v>
      </c>
      <c r="F523" s="69"/>
      <c r="G523" s="69" t="s">
        <v>285</v>
      </c>
      <c r="H523" s="69"/>
      <c r="I523" s="69" t="s">
        <v>286</v>
      </c>
      <c r="J523" s="69"/>
      <c r="K523" s="68" t="s">
        <v>287</v>
      </c>
      <c r="L523" s="68"/>
      <c r="M523" s="68" t="s">
        <v>288</v>
      </c>
      <c r="N523" s="68"/>
      <c r="O523" s="68" t="s">
        <v>289</v>
      </c>
      <c r="P523" s="68"/>
    </row>
    <row r="524" spans="1:28" s="18" customFormat="1" ht="15" customHeight="1">
      <c r="A524" s="13"/>
      <c r="B524" s="40"/>
      <c r="C524" s="69"/>
      <c r="D524" s="69"/>
      <c r="E524" s="19" t="s">
        <v>290</v>
      </c>
      <c r="F524" s="19" t="s">
        <v>291</v>
      </c>
      <c r="G524" s="19" t="s">
        <v>290</v>
      </c>
      <c r="H524" s="19" t="s">
        <v>291</v>
      </c>
      <c r="I524" s="19" t="s">
        <v>290</v>
      </c>
      <c r="J524" s="19" t="s">
        <v>291</v>
      </c>
      <c r="K524" s="19" t="s">
        <v>290</v>
      </c>
      <c r="L524" s="19" t="s">
        <v>291</v>
      </c>
      <c r="M524" s="19" t="s">
        <v>290</v>
      </c>
      <c r="N524" s="19" t="s">
        <v>291</v>
      </c>
      <c r="O524" s="19" t="s">
        <v>290</v>
      </c>
      <c r="P524" s="19" t="s">
        <v>291</v>
      </c>
    </row>
    <row r="525" spans="1:28">
      <c r="A525" s="1" t="s">
        <v>35</v>
      </c>
      <c r="B525" s="36" t="s">
        <v>116</v>
      </c>
      <c r="C525" s="36" t="s">
        <v>163</v>
      </c>
      <c r="D525" s="36" t="s">
        <v>182</v>
      </c>
      <c r="E525" s="37">
        <v>8031000</v>
      </c>
      <c r="F525" s="37">
        <v>2482353</v>
      </c>
      <c r="G525" s="37">
        <v>0</v>
      </c>
      <c r="H525" s="37">
        <v>0</v>
      </c>
      <c r="I525" s="37">
        <v>0</v>
      </c>
      <c r="J525" s="37">
        <v>0</v>
      </c>
      <c r="K525" s="37">
        <v>0</v>
      </c>
      <c r="L525" s="37">
        <v>0</v>
      </c>
      <c r="M525" s="37">
        <v>0</v>
      </c>
      <c r="N525" s="37">
        <v>0</v>
      </c>
      <c r="O525" s="37">
        <f t="shared" si="44"/>
        <v>8031000</v>
      </c>
      <c r="P525" s="37">
        <f t="shared" si="45"/>
        <v>2482353</v>
      </c>
      <c r="Q525"/>
      <c r="R525"/>
      <c r="S525"/>
      <c r="T525"/>
      <c r="U525"/>
      <c r="V525"/>
      <c r="W525"/>
      <c r="X525"/>
      <c r="Y525"/>
      <c r="Z525"/>
      <c r="AA525"/>
      <c r="AB525"/>
    </row>
    <row r="526" spans="1:28">
      <c r="A526" s="4"/>
      <c r="B526" s="36"/>
      <c r="C526" s="36" t="s">
        <v>164</v>
      </c>
      <c r="D526" s="36" t="s">
        <v>183</v>
      </c>
      <c r="E526" s="37">
        <v>16550000</v>
      </c>
      <c r="F526" s="37">
        <v>11700362</v>
      </c>
      <c r="G526" s="37">
        <v>0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0</v>
      </c>
      <c r="N526" s="37">
        <v>0</v>
      </c>
      <c r="O526" s="37">
        <f t="shared" si="44"/>
        <v>16550000</v>
      </c>
      <c r="P526" s="37">
        <f t="shared" si="45"/>
        <v>11700362</v>
      </c>
      <c r="Q526"/>
      <c r="R526"/>
      <c r="S526"/>
      <c r="T526"/>
      <c r="U526"/>
      <c r="V526"/>
      <c r="W526"/>
      <c r="X526"/>
      <c r="Y526"/>
      <c r="Z526"/>
      <c r="AA526"/>
      <c r="AB526"/>
    </row>
    <row r="527" spans="1:28">
      <c r="A527" s="4"/>
      <c r="B527" s="36"/>
      <c r="C527" s="36" t="s">
        <v>165</v>
      </c>
      <c r="D527" s="36" t="s">
        <v>184</v>
      </c>
      <c r="E527" s="37">
        <v>28550000</v>
      </c>
      <c r="F527" s="37">
        <v>13992745</v>
      </c>
      <c r="G527" s="37">
        <v>0</v>
      </c>
      <c r="H527" s="37">
        <v>0</v>
      </c>
      <c r="I527" s="37">
        <v>0</v>
      </c>
      <c r="J527" s="37">
        <v>0</v>
      </c>
      <c r="K527" s="37">
        <v>0</v>
      </c>
      <c r="L527" s="37">
        <v>0</v>
      </c>
      <c r="M527" s="37">
        <v>0</v>
      </c>
      <c r="N527" s="37">
        <v>0</v>
      </c>
      <c r="O527" s="37">
        <f t="shared" si="44"/>
        <v>28550000</v>
      </c>
      <c r="P527" s="37">
        <f t="shared" si="45"/>
        <v>13992745</v>
      </c>
      <c r="Q527"/>
      <c r="R527"/>
      <c r="S527"/>
      <c r="T527"/>
      <c r="U527"/>
      <c r="V527"/>
      <c r="W527"/>
      <c r="X527"/>
      <c r="Y527"/>
      <c r="Z527"/>
      <c r="AA527"/>
      <c r="AB527"/>
    </row>
    <row r="528" spans="1:28">
      <c r="A528" s="4"/>
      <c r="B528" s="36"/>
      <c r="C528" s="36" t="s">
        <v>170</v>
      </c>
      <c r="D528" s="36" t="s">
        <v>189</v>
      </c>
      <c r="E528" s="37">
        <v>6800000</v>
      </c>
      <c r="F528" s="37">
        <v>878469</v>
      </c>
      <c r="G528" s="37">
        <v>0</v>
      </c>
      <c r="H528" s="37">
        <v>0</v>
      </c>
      <c r="I528" s="37">
        <v>0</v>
      </c>
      <c r="J528" s="37">
        <v>0</v>
      </c>
      <c r="K528" s="37">
        <v>0</v>
      </c>
      <c r="L528" s="37">
        <v>0</v>
      </c>
      <c r="M528" s="37">
        <v>0</v>
      </c>
      <c r="N528" s="37">
        <v>0</v>
      </c>
      <c r="O528" s="37">
        <f t="shared" si="44"/>
        <v>6800000</v>
      </c>
      <c r="P528" s="37">
        <f t="shared" si="45"/>
        <v>878469</v>
      </c>
      <c r="Q528"/>
      <c r="R528"/>
      <c r="S528"/>
      <c r="T528"/>
      <c r="U528"/>
      <c r="V528"/>
      <c r="W528"/>
      <c r="X528"/>
      <c r="Y528"/>
      <c r="Z528"/>
      <c r="AA528"/>
      <c r="AB528"/>
    </row>
    <row r="529" spans="1:28">
      <c r="A529" s="4"/>
      <c r="B529" s="36"/>
      <c r="C529" s="36" t="s">
        <v>176</v>
      </c>
      <c r="D529" s="36" t="s">
        <v>195</v>
      </c>
      <c r="E529" s="37">
        <v>0</v>
      </c>
      <c r="F529" s="37">
        <v>0</v>
      </c>
      <c r="G529" s="37">
        <v>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0</v>
      </c>
      <c r="N529" s="37">
        <v>0</v>
      </c>
      <c r="O529" s="37">
        <f t="shared" si="44"/>
        <v>0</v>
      </c>
      <c r="P529" s="37">
        <f t="shared" si="45"/>
        <v>0</v>
      </c>
      <c r="Q529"/>
      <c r="R529"/>
      <c r="S529"/>
      <c r="T529"/>
      <c r="U529"/>
      <c r="V529"/>
      <c r="W529"/>
      <c r="X529"/>
      <c r="Y529"/>
      <c r="Z529"/>
      <c r="AA529"/>
      <c r="AB529"/>
    </row>
    <row r="530" spans="1:28">
      <c r="A530" s="4"/>
      <c r="B530" s="36"/>
      <c r="C530" s="36" t="s">
        <v>166</v>
      </c>
      <c r="D530" s="36" t="s">
        <v>185</v>
      </c>
      <c r="E530" s="37">
        <v>1000000</v>
      </c>
      <c r="F530" s="37">
        <v>512610</v>
      </c>
      <c r="G530" s="37">
        <v>0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v>0</v>
      </c>
      <c r="O530" s="37">
        <f t="shared" si="44"/>
        <v>1000000</v>
      </c>
      <c r="P530" s="37">
        <f t="shared" si="45"/>
        <v>512610</v>
      </c>
      <c r="Q530"/>
      <c r="R530"/>
      <c r="S530"/>
      <c r="T530"/>
      <c r="U530"/>
      <c r="V530"/>
      <c r="W530"/>
      <c r="X530"/>
      <c r="Y530"/>
      <c r="Z530"/>
      <c r="AA530"/>
      <c r="AB530"/>
    </row>
    <row r="531" spans="1:28">
      <c r="A531" s="4"/>
      <c r="B531" s="36"/>
      <c r="C531" s="36" t="s">
        <v>167</v>
      </c>
      <c r="D531" s="36" t="s">
        <v>186</v>
      </c>
      <c r="E531" s="37">
        <v>1000000</v>
      </c>
      <c r="F531" s="37">
        <v>400237</v>
      </c>
      <c r="G531" s="37">
        <v>4260000</v>
      </c>
      <c r="H531" s="37">
        <v>1967796</v>
      </c>
      <c r="I531" s="37">
        <v>0</v>
      </c>
      <c r="J531" s="37">
        <v>0</v>
      </c>
      <c r="K531" s="37">
        <v>0</v>
      </c>
      <c r="L531" s="37">
        <v>0</v>
      </c>
      <c r="M531" s="37">
        <v>0</v>
      </c>
      <c r="N531" s="37">
        <v>0</v>
      </c>
      <c r="O531" s="37">
        <f t="shared" si="44"/>
        <v>5260000</v>
      </c>
      <c r="P531" s="37">
        <f t="shared" si="45"/>
        <v>2368033</v>
      </c>
      <c r="Q531"/>
      <c r="R531"/>
      <c r="S531"/>
      <c r="T531"/>
      <c r="U531"/>
      <c r="V531"/>
      <c r="W531"/>
      <c r="X531"/>
      <c r="Y531"/>
      <c r="Z531"/>
      <c r="AA531"/>
      <c r="AB531"/>
    </row>
    <row r="532" spans="1:28">
      <c r="A532" s="4"/>
      <c r="B532" s="36"/>
      <c r="C532" s="36" t="s">
        <v>171</v>
      </c>
      <c r="D532" s="36" t="s">
        <v>190</v>
      </c>
      <c r="E532" s="37">
        <v>20000</v>
      </c>
      <c r="F532" s="37">
        <v>10000</v>
      </c>
      <c r="G532" s="37">
        <v>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0</v>
      </c>
      <c r="N532" s="37">
        <v>0</v>
      </c>
      <c r="O532" s="37">
        <f t="shared" si="44"/>
        <v>20000</v>
      </c>
      <c r="P532" s="37">
        <f t="shared" si="45"/>
        <v>10000</v>
      </c>
      <c r="Q532"/>
      <c r="R532"/>
      <c r="S532"/>
      <c r="T532"/>
      <c r="U532"/>
      <c r="V532"/>
      <c r="W532"/>
      <c r="X532"/>
      <c r="Y532"/>
      <c r="Z532"/>
      <c r="AA532"/>
      <c r="AB532"/>
    </row>
    <row r="533" spans="1:28">
      <c r="A533" s="4"/>
      <c r="B533" s="36"/>
      <c r="C533" s="36" t="s">
        <v>168</v>
      </c>
      <c r="D533" s="36" t="s">
        <v>187</v>
      </c>
      <c r="E533" s="37">
        <v>10700000</v>
      </c>
      <c r="F533" s="37">
        <v>6119965</v>
      </c>
      <c r="G533" s="37">
        <v>30000</v>
      </c>
      <c r="H533" s="37">
        <v>1300</v>
      </c>
      <c r="I533" s="37">
        <v>0</v>
      </c>
      <c r="J533" s="37">
        <v>0</v>
      </c>
      <c r="K533" s="37">
        <v>0</v>
      </c>
      <c r="L533" s="37">
        <v>0</v>
      </c>
      <c r="M533" s="37">
        <v>0</v>
      </c>
      <c r="N533" s="37">
        <v>0</v>
      </c>
      <c r="O533" s="37">
        <f t="shared" si="44"/>
        <v>10730000</v>
      </c>
      <c r="P533" s="37">
        <f t="shared" si="45"/>
        <v>6121265</v>
      </c>
      <c r="Q533"/>
      <c r="R533"/>
      <c r="S533"/>
      <c r="T533"/>
      <c r="U533"/>
      <c r="V533"/>
      <c r="W533"/>
      <c r="X533"/>
      <c r="Y533"/>
      <c r="Z533"/>
      <c r="AA533"/>
      <c r="AB533"/>
    </row>
    <row r="534" spans="1:28">
      <c r="A534" s="4"/>
      <c r="B534" s="36"/>
      <c r="C534" s="36" t="s">
        <v>173</v>
      </c>
      <c r="D534" s="36" t="s">
        <v>192</v>
      </c>
      <c r="E534" s="37">
        <v>46261044</v>
      </c>
      <c r="F534" s="37">
        <v>22950045</v>
      </c>
      <c r="G534" s="37">
        <v>0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0</v>
      </c>
      <c r="N534" s="37">
        <v>0</v>
      </c>
      <c r="O534" s="37">
        <f t="shared" si="44"/>
        <v>46261044</v>
      </c>
      <c r="P534" s="37">
        <f t="shared" si="45"/>
        <v>22950045</v>
      </c>
      <c r="Q534"/>
      <c r="R534"/>
      <c r="S534"/>
      <c r="T534"/>
      <c r="U534"/>
      <c r="V534"/>
      <c r="W534"/>
      <c r="X534"/>
      <c r="Y534"/>
      <c r="Z534"/>
      <c r="AA534"/>
      <c r="AB534"/>
    </row>
    <row r="535" spans="1:28">
      <c r="A535" s="4"/>
      <c r="B535" s="36"/>
      <c r="C535" s="36" t="s">
        <v>169</v>
      </c>
      <c r="D535" s="36" t="s">
        <v>188</v>
      </c>
      <c r="E535" s="37">
        <v>93282028</v>
      </c>
      <c r="F535" s="37">
        <v>63243126</v>
      </c>
      <c r="G535" s="37">
        <v>1379272</v>
      </c>
      <c r="H535" s="37">
        <v>0</v>
      </c>
      <c r="I535" s="37">
        <v>241434761</v>
      </c>
      <c r="J535" s="37">
        <v>151512518</v>
      </c>
      <c r="K535" s="37">
        <v>0</v>
      </c>
      <c r="L535" s="37">
        <v>0</v>
      </c>
      <c r="M535" s="37">
        <v>0</v>
      </c>
      <c r="N535" s="37">
        <v>0</v>
      </c>
      <c r="O535" s="37">
        <f t="shared" si="44"/>
        <v>336096061</v>
      </c>
      <c r="P535" s="37">
        <f t="shared" si="45"/>
        <v>214755644</v>
      </c>
      <c r="Q535"/>
      <c r="R535"/>
      <c r="S535"/>
      <c r="T535"/>
      <c r="U535"/>
      <c r="V535"/>
      <c r="W535"/>
      <c r="X535"/>
      <c r="Y535"/>
      <c r="Z535"/>
      <c r="AA535"/>
      <c r="AB535"/>
    </row>
    <row r="536" spans="1:28">
      <c r="A536" s="4"/>
      <c r="B536" s="36"/>
      <c r="C536" s="36" t="s">
        <v>174</v>
      </c>
      <c r="D536" s="36" t="s">
        <v>193</v>
      </c>
      <c r="E536" s="37">
        <v>0</v>
      </c>
      <c r="F536" s="37">
        <v>0</v>
      </c>
      <c r="G536" s="37">
        <v>0</v>
      </c>
      <c r="H536" s="37">
        <v>0</v>
      </c>
      <c r="I536" s="37">
        <v>0</v>
      </c>
      <c r="J536" s="37">
        <v>0</v>
      </c>
      <c r="K536" s="37">
        <v>39950892</v>
      </c>
      <c r="L536" s="37">
        <v>12721212</v>
      </c>
      <c r="M536" s="37">
        <v>0</v>
      </c>
      <c r="N536" s="37">
        <v>0</v>
      </c>
      <c r="O536" s="37">
        <f t="shared" si="44"/>
        <v>39950892</v>
      </c>
      <c r="P536" s="37">
        <f t="shared" si="45"/>
        <v>12721212</v>
      </c>
      <c r="Q536"/>
      <c r="R536"/>
      <c r="S536"/>
      <c r="T536"/>
      <c r="U536"/>
      <c r="V536"/>
      <c r="W536"/>
      <c r="X536"/>
      <c r="Y536"/>
      <c r="Z536"/>
      <c r="AA536"/>
      <c r="AB536"/>
    </row>
    <row r="537" spans="1:28">
      <c r="A537" s="4"/>
      <c r="B537" s="36"/>
      <c r="C537" s="36" t="s">
        <v>175</v>
      </c>
      <c r="D537" s="36" t="s">
        <v>194</v>
      </c>
      <c r="E537" s="37">
        <v>0</v>
      </c>
      <c r="F537" s="37">
        <v>0</v>
      </c>
      <c r="G537" s="37">
        <v>0</v>
      </c>
      <c r="H537" s="37">
        <v>0</v>
      </c>
      <c r="I537" s="37">
        <v>0</v>
      </c>
      <c r="J537" s="37">
        <v>0</v>
      </c>
      <c r="K537" s="37">
        <v>6652000</v>
      </c>
      <c r="L537" s="37">
        <v>5333343</v>
      </c>
      <c r="M537" s="37">
        <v>0</v>
      </c>
      <c r="N537" s="37">
        <v>0</v>
      </c>
      <c r="O537" s="37">
        <f t="shared" si="44"/>
        <v>6652000</v>
      </c>
      <c r="P537" s="37">
        <f t="shared" si="45"/>
        <v>5333343</v>
      </c>
      <c r="Q537"/>
      <c r="R537"/>
      <c r="S537"/>
      <c r="T537"/>
      <c r="U537"/>
      <c r="V537"/>
      <c r="W537"/>
      <c r="X537"/>
      <c r="Y537"/>
      <c r="Z537"/>
      <c r="AA537"/>
      <c r="AB537"/>
    </row>
    <row r="538" spans="1:28">
      <c r="A538" s="4"/>
      <c r="B538" s="36"/>
      <c r="C538" s="36" t="s">
        <v>177</v>
      </c>
      <c r="D538" s="36" t="s">
        <v>196</v>
      </c>
      <c r="E538" s="37">
        <v>0</v>
      </c>
      <c r="F538" s="37">
        <v>0</v>
      </c>
      <c r="G538" s="37">
        <v>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26000000</v>
      </c>
      <c r="N538" s="37">
        <v>12757863</v>
      </c>
      <c r="O538" s="37">
        <f t="shared" si="44"/>
        <v>26000000</v>
      </c>
      <c r="P538" s="37">
        <f t="shared" si="45"/>
        <v>12757863</v>
      </c>
      <c r="Q538"/>
      <c r="R538"/>
      <c r="S538"/>
      <c r="T538"/>
      <c r="U538"/>
      <c r="V538"/>
      <c r="W538"/>
      <c r="X538"/>
      <c r="Y538"/>
      <c r="Z538"/>
      <c r="AA538"/>
      <c r="AB538"/>
    </row>
    <row r="539" spans="1:28">
      <c r="A539" s="4"/>
      <c r="B539" s="41" t="s">
        <v>235</v>
      </c>
      <c r="C539" s="42"/>
      <c r="D539" s="42"/>
      <c r="E539" s="43">
        <f>SUM(E525:E538)</f>
        <v>212194072</v>
      </c>
      <c r="F539" s="43">
        <f t="shared" ref="F539:P539" si="49">SUM(F525:F538)</f>
        <v>122289912</v>
      </c>
      <c r="G539" s="43">
        <f t="shared" si="49"/>
        <v>5669272</v>
      </c>
      <c r="H539" s="43">
        <f t="shared" si="49"/>
        <v>1969096</v>
      </c>
      <c r="I539" s="43">
        <f t="shared" si="49"/>
        <v>241434761</v>
      </c>
      <c r="J539" s="43">
        <f t="shared" si="49"/>
        <v>151512518</v>
      </c>
      <c r="K539" s="43">
        <f t="shared" si="49"/>
        <v>46602892</v>
      </c>
      <c r="L539" s="43">
        <f t="shared" si="49"/>
        <v>18054555</v>
      </c>
      <c r="M539" s="43">
        <f t="shared" si="49"/>
        <v>26000000</v>
      </c>
      <c r="N539" s="43">
        <f t="shared" si="49"/>
        <v>12757863</v>
      </c>
      <c r="O539" s="43">
        <f t="shared" si="49"/>
        <v>531900997</v>
      </c>
      <c r="P539" s="43">
        <f t="shared" si="49"/>
        <v>306583944</v>
      </c>
      <c r="Q539"/>
      <c r="R539"/>
      <c r="S539"/>
      <c r="T539"/>
      <c r="U539"/>
      <c r="V539"/>
      <c r="W539"/>
      <c r="X539"/>
      <c r="Y539"/>
      <c r="Z539"/>
      <c r="AA539"/>
      <c r="AB539"/>
    </row>
    <row r="540" spans="1:28" s="27" customFormat="1">
      <c r="A540" s="21"/>
      <c r="B540" s="22"/>
      <c r="C540" s="23"/>
      <c r="D540" s="23"/>
      <c r="E540" s="24"/>
      <c r="F540" s="25"/>
      <c r="G540" s="24"/>
      <c r="H540" s="25"/>
      <c r="I540" s="24"/>
      <c r="J540" s="25"/>
      <c r="K540" s="24"/>
      <c r="L540" s="25"/>
      <c r="M540" s="24"/>
      <c r="N540" s="25"/>
      <c r="O540" s="28"/>
      <c r="P540" s="29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</row>
    <row r="541" spans="1:28" s="18" customFormat="1" ht="15" customHeight="1">
      <c r="A541" s="40"/>
      <c r="B541" s="40"/>
      <c r="C541" s="69" t="s">
        <v>283</v>
      </c>
      <c r="D541" s="69"/>
      <c r="E541" s="69" t="s">
        <v>284</v>
      </c>
      <c r="F541" s="69"/>
      <c r="G541" s="69" t="s">
        <v>285</v>
      </c>
      <c r="H541" s="69"/>
      <c r="I541" s="69" t="s">
        <v>286</v>
      </c>
      <c r="J541" s="69"/>
      <c r="K541" s="68" t="s">
        <v>287</v>
      </c>
      <c r="L541" s="68"/>
      <c r="M541" s="68" t="s">
        <v>288</v>
      </c>
      <c r="N541" s="68"/>
      <c r="O541" s="68" t="s">
        <v>289</v>
      </c>
      <c r="P541" s="68"/>
    </row>
    <row r="542" spans="1:28" s="18" customFormat="1" ht="15" customHeight="1">
      <c r="A542" s="40"/>
      <c r="B542" s="40"/>
      <c r="C542" s="69"/>
      <c r="D542" s="69"/>
      <c r="E542" s="19" t="s">
        <v>290</v>
      </c>
      <c r="F542" s="19" t="s">
        <v>291</v>
      </c>
      <c r="G542" s="19" t="s">
        <v>290</v>
      </c>
      <c r="H542" s="19" t="s">
        <v>291</v>
      </c>
      <c r="I542" s="19" t="s">
        <v>290</v>
      </c>
      <c r="J542" s="19" t="s">
        <v>291</v>
      </c>
      <c r="K542" s="19" t="s">
        <v>290</v>
      </c>
      <c r="L542" s="19" t="s">
        <v>291</v>
      </c>
      <c r="M542" s="19" t="s">
        <v>290</v>
      </c>
      <c r="N542" s="19" t="s">
        <v>291</v>
      </c>
      <c r="O542" s="19" t="s">
        <v>290</v>
      </c>
      <c r="P542" s="19" t="s">
        <v>291</v>
      </c>
    </row>
    <row r="543" spans="1:28">
      <c r="A543" s="36" t="s">
        <v>36</v>
      </c>
      <c r="B543" s="36" t="s">
        <v>117</v>
      </c>
      <c r="C543" s="36" t="s">
        <v>163</v>
      </c>
      <c r="D543" s="36" t="s">
        <v>182</v>
      </c>
      <c r="E543" s="37">
        <v>400000</v>
      </c>
      <c r="F543" s="37">
        <v>277295</v>
      </c>
      <c r="G543" s="37">
        <v>0</v>
      </c>
      <c r="H543" s="37">
        <v>0</v>
      </c>
      <c r="I543" s="37">
        <v>0</v>
      </c>
      <c r="J543" s="37">
        <v>0</v>
      </c>
      <c r="K543" s="37">
        <v>0</v>
      </c>
      <c r="L543" s="37">
        <v>0</v>
      </c>
      <c r="M543" s="37">
        <v>0</v>
      </c>
      <c r="N543" s="37">
        <v>0</v>
      </c>
      <c r="O543" s="37">
        <f t="shared" si="44"/>
        <v>400000</v>
      </c>
      <c r="P543" s="37">
        <f t="shared" si="45"/>
        <v>277295</v>
      </c>
      <c r="Q543"/>
      <c r="R543"/>
      <c r="S543"/>
      <c r="T543"/>
      <c r="U543"/>
      <c r="V543"/>
      <c r="W543"/>
      <c r="X543"/>
      <c r="Y543"/>
      <c r="Z543"/>
      <c r="AA543"/>
      <c r="AB543"/>
    </row>
    <row r="544" spans="1:28">
      <c r="A544" s="36"/>
      <c r="B544" s="36"/>
      <c r="C544" s="36" t="s">
        <v>164</v>
      </c>
      <c r="D544" s="36" t="s">
        <v>183</v>
      </c>
      <c r="E544" s="37">
        <v>3305000</v>
      </c>
      <c r="F544" s="37">
        <v>2026199</v>
      </c>
      <c r="G544" s="37">
        <v>0</v>
      </c>
      <c r="H544" s="37">
        <v>0</v>
      </c>
      <c r="I544" s="37">
        <v>0</v>
      </c>
      <c r="J544" s="37">
        <v>0</v>
      </c>
      <c r="K544" s="37">
        <v>0</v>
      </c>
      <c r="L544" s="37">
        <v>0</v>
      </c>
      <c r="M544" s="37">
        <v>0</v>
      </c>
      <c r="N544" s="37">
        <v>0</v>
      </c>
      <c r="O544" s="37">
        <f t="shared" si="44"/>
        <v>3305000</v>
      </c>
      <c r="P544" s="37">
        <f t="shared" si="45"/>
        <v>2026199</v>
      </c>
      <c r="Q544"/>
      <c r="R544"/>
      <c r="S544"/>
      <c r="T544"/>
      <c r="U544"/>
      <c r="V544"/>
      <c r="W544"/>
      <c r="X544"/>
      <c r="Y544"/>
      <c r="Z544"/>
      <c r="AA544"/>
      <c r="AB544"/>
    </row>
    <row r="545" spans="1:28">
      <c r="A545" s="36"/>
      <c r="B545" s="36"/>
      <c r="C545" s="36" t="s">
        <v>165</v>
      </c>
      <c r="D545" s="36" t="s">
        <v>184</v>
      </c>
      <c r="E545" s="37">
        <v>5930000</v>
      </c>
      <c r="F545" s="37">
        <v>4314818</v>
      </c>
      <c r="G545" s="37">
        <v>0</v>
      </c>
      <c r="H545" s="37">
        <v>0</v>
      </c>
      <c r="I545" s="37">
        <v>0</v>
      </c>
      <c r="J545" s="37">
        <v>0</v>
      </c>
      <c r="K545" s="37">
        <v>0</v>
      </c>
      <c r="L545" s="37">
        <v>0</v>
      </c>
      <c r="M545" s="37">
        <v>0</v>
      </c>
      <c r="N545" s="37">
        <v>0</v>
      </c>
      <c r="O545" s="37">
        <f t="shared" si="44"/>
        <v>5930000</v>
      </c>
      <c r="P545" s="37">
        <f t="shared" si="45"/>
        <v>4314818</v>
      </c>
      <c r="Q545"/>
      <c r="R545"/>
      <c r="S545"/>
      <c r="T545"/>
      <c r="U545"/>
      <c r="V545"/>
      <c r="W545"/>
      <c r="X545"/>
      <c r="Y545"/>
      <c r="Z545"/>
      <c r="AA545"/>
      <c r="AB545"/>
    </row>
    <row r="546" spans="1:28">
      <c r="A546" s="36"/>
      <c r="B546" s="36"/>
      <c r="C546" s="36" t="s">
        <v>170</v>
      </c>
      <c r="D546" s="36" t="s">
        <v>189</v>
      </c>
      <c r="E546" s="37">
        <v>420000</v>
      </c>
      <c r="F546" s="37">
        <v>0</v>
      </c>
      <c r="G546" s="37">
        <v>0</v>
      </c>
      <c r="H546" s="37">
        <v>0</v>
      </c>
      <c r="I546" s="37">
        <v>0</v>
      </c>
      <c r="J546" s="37">
        <v>0</v>
      </c>
      <c r="K546" s="37">
        <v>0</v>
      </c>
      <c r="L546" s="37">
        <v>0</v>
      </c>
      <c r="M546" s="37">
        <v>0</v>
      </c>
      <c r="N546" s="37">
        <v>0</v>
      </c>
      <c r="O546" s="37">
        <f t="shared" si="44"/>
        <v>420000</v>
      </c>
      <c r="P546" s="37">
        <f t="shared" si="45"/>
        <v>0</v>
      </c>
      <c r="Q546"/>
      <c r="R546"/>
      <c r="S546"/>
      <c r="T546"/>
      <c r="U546"/>
      <c r="V546"/>
      <c r="W546"/>
      <c r="X546"/>
      <c r="Y546"/>
      <c r="Z546"/>
      <c r="AA546"/>
      <c r="AB546"/>
    </row>
    <row r="547" spans="1:28">
      <c r="A547" s="36"/>
      <c r="B547" s="36"/>
      <c r="C547" s="36" t="s">
        <v>166</v>
      </c>
      <c r="D547" s="36" t="s">
        <v>185</v>
      </c>
      <c r="E547" s="37">
        <v>590000</v>
      </c>
      <c r="F547" s="37">
        <v>172954</v>
      </c>
      <c r="G547" s="37">
        <v>0</v>
      </c>
      <c r="H547" s="37">
        <v>0</v>
      </c>
      <c r="I547" s="37">
        <v>0</v>
      </c>
      <c r="J547" s="37">
        <v>0</v>
      </c>
      <c r="K547" s="37">
        <v>0</v>
      </c>
      <c r="L547" s="37">
        <v>0</v>
      </c>
      <c r="M547" s="37">
        <v>0</v>
      </c>
      <c r="N547" s="37">
        <v>0</v>
      </c>
      <c r="O547" s="37">
        <f t="shared" si="44"/>
        <v>590000</v>
      </c>
      <c r="P547" s="37">
        <f t="shared" si="45"/>
        <v>172954</v>
      </c>
      <c r="Q547"/>
      <c r="R547"/>
      <c r="S547"/>
      <c r="T547"/>
      <c r="U547"/>
      <c r="V547"/>
      <c r="W547"/>
      <c r="X547"/>
      <c r="Y547"/>
      <c r="Z547"/>
      <c r="AA547"/>
      <c r="AB547"/>
    </row>
    <row r="548" spans="1:28">
      <c r="A548" s="36"/>
      <c r="B548" s="36"/>
      <c r="C548" s="36" t="s">
        <v>167</v>
      </c>
      <c r="D548" s="36" t="s">
        <v>186</v>
      </c>
      <c r="E548" s="37">
        <v>100000</v>
      </c>
      <c r="F548" s="37">
        <v>17500</v>
      </c>
      <c r="G548" s="37">
        <v>0</v>
      </c>
      <c r="H548" s="37">
        <v>80920</v>
      </c>
      <c r="I548" s="37">
        <v>0</v>
      </c>
      <c r="J548" s="37">
        <v>0</v>
      </c>
      <c r="K548" s="37">
        <v>0</v>
      </c>
      <c r="L548" s="37">
        <v>0</v>
      </c>
      <c r="M548" s="37">
        <v>0</v>
      </c>
      <c r="N548" s="37">
        <v>0</v>
      </c>
      <c r="O548" s="37">
        <f t="shared" si="44"/>
        <v>100000</v>
      </c>
      <c r="P548" s="37">
        <f t="shared" si="45"/>
        <v>98420</v>
      </c>
      <c r="Q548"/>
      <c r="R548"/>
      <c r="S548"/>
      <c r="T548"/>
      <c r="U548"/>
      <c r="V548"/>
      <c r="W548"/>
      <c r="X548"/>
      <c r="Y548"/>
      <c r="Z548"/>
      <c r="AA548"/>
      <c r="AB548"/>
    </row>
    <row r="549" spans="1:28">
      <c r="A549" s="36"/>
      <c r="B549" s="36"/>
      <c r="C549" s="36" t="s">
        <v>171</v>
      </c>
      <c r="D549" s="36" t="s">
        <v>190</v>
      </c>
      <c r="E549" s="37">
        <v>230000</v>
      </c>
      <c r="F549" s="37">
        <v>0</v>
      </c>
      <c r="G549" s="37">
        <v>0</v>
      </c>
      <c r="H549" s="37">
        <v>0</v>
      </c>
      <c r="I549" s="37">
        <v>0</v>
      </c>
      <c r="J549" s="37">
        <v>0</v>
      </c>
      <c r="K549" s="37">
        <v>0</v>
      </c>
      <c r="L549" s="37">
        <v>0</v>
      </c>
      <c r="M549" s="37">
        <v>0</v>
      </c>
      <c r="N549" s="37">
        <v>0</v>
      </c>
      <c r="O549" s="37">
        <f t="shared" si="44"/>
        <v>230000</v>
      </c>
      <c r="P549" s="37">
        <f t="shared" si="45"/>
        <v>0</v>
      </c>
      <c r="Q549"/>
      <c r="R549"/>
      <c r="S549"/>
      <c r="T549"/>
      <c r="U549"/>
      <c r="V549"/>
      <c r="W549"/>
      <c r="X549"/>
      <c r="Y549"/>
      <c r="Z549"/>
      <c r="AA549"/>
      <c r="AB549"/>
    </row>
    <row r="550" spans="1:28">
      <c r="A550" s="36"/>
      <c r="B550" s="36"/>
      <c r="C550" s="36" t="s">
        <v>168</v>
      </c>
      <c r="D550" s="36" t="s">
        <v>187</v>
      </c>
      <c r="E550" s="37">
        <v>3943627</v>
      </c>
      <c r="F550" s="37">
        <v>61179</v>
      </c>
      <c r="G550" s="37">
        <v>2880000</v>
      </c>
      <c r="H550" s="37">
        <v>284459</v>
      </c>
      <c r="I550" s="37">
        <v>0</v>
      </c>
      <c r="J550" s="37">
        <v>0</v>
      </c>
      <c r="K550" s="37">
        <v>0</v>
      </c>
      <c r="L550" s="37">
        <v>0</v>
      </c>
      <c r="M550" s="37">
        <v>0</v>
      </c>
      <c r="N550" s="37">
        <v>0</v>
      </c>
      <c r="O550" s="37">
        <f t="shared" si="44"/>
        <v>6823627</v>
      </c>
      <c r="P550" s="37">
        <f t="shared" si="45"/>
        <v>345638</v>
      </c>
      <c r="Q550"/>
      <c r="R550"/>
      <c r="S550"/>
      <c r="T550"/>
      <c r="U550"/>
      <c r="V550"/>
      <c r="W550"/>
      <c r="X550"/>
      <c r="Y550"/>
      <c r="Z550"/>
      <c r="AA550"/>
      <c r="AB550"/>
    </row>
    <row r="551" spans="1:28">
      <c r="A551" s="36"/>
      <c r="B551" s="36"/>
      <c r="C551" s="36" t="s">
        <v>172</v>
      </c>
      <c r="D551" s="36" t="s">
        <v>191</v>
      </c>
      <c r="E551" s="37">
        <v>1000000</v>
      </c>
      <c r="F551" s="37">
        <v>0</v>
      </c>
      <c r="G551" s="37">
        <v>0</v>
      </c>
      <c r="H551" s="37">
        <v>0</v>
      </c>
      <c r="I551" s="37">
        <v>0</v>
      </c>
      <c r="J551" s="37">
        <v>0</v>
      </c>
      <c r="K551" s="37">
        <v>0</v>
      </c>
      <c r="L551" s="37">
        <v>0</v>
      </c>
      <c r="M551" s="37">
        <v>0</v>
      </c>
      <c r="N551" s="37">
        <v>0</v>
      </c>
      <c r="O551" s="37">
        <f t="shared" si="44"/>
        <v>1000000</v>
      </c>
      <c r="P551" s="37">
        <f t="shared" si="45"/>
        <v>0</v>
      </c>
      <c r="Q551"/>
      <c r="R551"/>
      <c r="S551"/>
      <c r="T551"/>
      <c r="U551"/>
      <c r="V551"/>
      <c r="W551"/>
      <c r="X551"/>
      <c r="Y551"/>
      <c r="Z551"/>
      <c r="AA551"/>
      <c r="AB551"/>
    </row>
    <row r="552" spans="1:28">
      <c r="A552" s="36"/>
      <c r="B552" s="36"/>
      <c r="C552" s="36" t="s">
        <v>173</v>
      </c>
      <c r="D552" s="36" t="s">
        <v>192</v>
      </c>
      <c r="E552" s="37">
        <v>2350000</v>
      </c>
      <c r="F552" s="37">
        <v>261961</v>
      </c>
      <c r="G552" s="37">
        <v>0</v>
      </c>
      <c r="H552" s="37">
        <v>0</v>
      </c>
      <c r="I552" s="37">
        <v>0</v>
      </c>
      <c r="J552" s="37">
        <v>0</v>
      </c>
      <c r="K552" s="37">
        <v>0</v>
      </c>
      <c r="L552" s="37">
        <v>0</v>
      </c>
      <c r="M552" s="37">
        <v>0</v>
      </c>
      <c r="N552" s="37">
        <v>0</v>
      </c>
      <c r="O552" s="37">
        <f t="shared" si="44"/>
        <v>2350000</v>
      </c>
      <c r="P552" s="37">
        <f t="shared" si="45"/>
        <v>261961</v>
      </c>
      <c r="Q552"/>
      <c r="R552"/>
      <c r="S552"/>
      <c r="T552"/>
      <c r="U552"/>
      <c r="V552"/>
      <c r="W552"/>
      <c r="X552"/>
      <c r="Y552"/>
      <c r="Z552"/>
      <c r="AA552"/>
      <c r="AB552"/>
    </row>
    <row r="553" spans="1:28">
      <c r="A553" s="36"/>
      <c r="B553" s="36"/>
      <c r="C553" s="36" t="s">
        <v>169</v>
      </c>
      <c r="D553" s="36" t="s">
        <v>188</v>
      </c>
      <c r="E553" s="37">
        <v>46139576</v>
      </c>
      <c r="F553" s="37">
        <v>19954545</v>
      </c>
      <c r="G553" s="37">
        <v>0</v>
      </c>
      <c r="H553" s="37">
        <v>0</v>
      </c>
      <c r="I553" s="37">
        <v>53597287</v>
      </c>
      <c r="J553" s="37">
        <v>33888610</v>
      </c>
      <c r="K553" s="37">
        <v>0</v>
      </c>
      <c r="L553" s="37">
        <v>18819</v>
      </c>
      <c r="M553" s="37">
        <v>0</v>
      </c>
      <c r="N553" s="37">
        <v>0</v>
      </c>
      <c r="O553" s="37">
        <f t="shared" si="44"/>
        <v>99736863</v>
      </c>
      <c r="P553" s="37">
        <f t="shared" si="45"/>
        <v>53861974</v>
      </c>
      <c r="Q553"/>
      <c r="R553"/>
      <c r="S553"/>
      <c r="T553"/>
      <c r="U553"/>
      <c r="V553"/>
      <c r="W553"/>
      <c r="X553"/>
      <c r="Y553"/>
      <c r="Z553"/>
      <c r="AA553"/>
      <c r="AB553"/>
    </row>
    <row r="554" spans="1:28">
      <c r="A554" s="36"/>
      <c r="B554" s="36"/>
      <c r="C554" s="36" t="s">
        <v>174</v>
      </c>
      <c r="D554" s="36" t="s">
        <v>193</v>
      </c>
      <c r="E554" s="37">
        <v>0</v>
      </c>
      <c r="F554" s="37">
        <v>0</v>
      </c>
      <c r="G554" s="37">
        <v>0</v>
      </c>
      <c r="H554" s="37">
        <v>0</v>
      </c>
      <c r="I554" s="37">
        <v>0</v>
      </c>
      <c r="J554" s="37">
        <v>0</v>
      </c>
      <c r="K554" s="37">
        <v>446853</v>
      </c>
      <c r="L554" s="37">
        <v>389253</v>
      </c>
      <c r="M554" s="37">
        <v>0</v>
      </c>
      <c r="N554" s="37">
        <v>0</v>
      </c>
      <c r="O554" s="37">
        <f t="shared" si="44"/>
        <v>446853</v>
      </c>
      <c r="P554" s="37">
        <f t="shared" si="45"/>
        <v>389253</v>
      </c>
      <c r="Q554"/>
      <c r="R554"/>
      <c r="S554"/>
      <c r="T554"/>
      <c r="U554"/>
      <c r="V554"/>
      <c r="W554"/>
      <c r="X554"/>
      <c r="Y554"/>
      <c r="Z554"/>
      <c r="AA554"/>
      <c r="AB554"/>
    </row>
    <row r="555" spans="1:28">
      <c r="A555" s="36"/>
      <c r="B555" s="36"/>
      <c r="C555" s="36" t="s">
        <v>175</v>
      </c>
      <c r="D555" s="36" t="s">
        <v>194</v>
      </c>
      <c r="E555" s="37">
        <v>0</v>
      </c>
      <c r="F555" s="37">
        <v>0</v>
      </c>
      <c r="G555" s="37">
        <v>0</v>
      </c>
      <c r="H555" s="37">
        <v>0</v>
      </c>
      <c r="I555" s="37">
        <v>0</v>
      </c>
      <c r="J555" s="37">
        <v>0</v>
      </c>
      <c r="K555" s="37">
        <v>22964</v>
      </c>
      <c r="L555" s="37">
        <v>0</v>
      </c>
      <c r="M555" s="37">
        <v>0</v>
      </c>
      <c r="N555" s="37">
        <v>0</v>
      </c>
      <c r="O555" s="37">
        <f t="shared" si="44"/>
        <v>22964</v>
      </c>
      <c r="P555" s="37">
        <f t="shared" si="45"/>
        <v>0</v>
      </c>
      <c r="Q555"/>
      <c r="R555"/>
      <c r="S555"/>
      <c r="T555"/>
      <c r="U555"/>
      <c r="V555"/>
      <c r="W555"/>
      <c r="X555"/>
      <c r="Y555"/>
      <c r="Z555"/>
      <c r="AA555"/>
      <c r="AB555"/>
    </row>
    <row r="556" spans="1:28">
      <c r="A556" s="9"/>
      <c r="B556" s="41" t="s">
        <v>236</v>
      </c>
      <c r="C556" s="42"/>
      <c r="D556" s="42"/>
      <c r="E556" s="43">
        <f>SUM(E543:E555)</f>
        <v>64408203</v>
      </c>
      <c r="F556" s="43">
        <f t="shared" ref="F556:P556" si="50">SUM(F543:F555)</f>
        <v>27086451</v>
      </c>
      <c r="G556" s="43">
        <f t="shared" si="50"/>
        <v>2880000</v>
      </c>
      <c r="H556" s="43">
        <f t="shared" si="50"/>
        <v>365379</v>
      </c>
      <c r="I556" s="43">
        <f t="shared" si="50"/>
        <v>53597287</v>
      </c>
      <c r="J556" s="43">
        <f t="shared" si="50"/>
        <v>33888610</v>
      </c>
      <c r="K556" s="43">
        <f t="shared" si="50"/>
        <v>469817</v>
      </c>
      <c r="L556" s="43">
        <f t="shared" si="50"/>
        <v>408072</v>
      </c>
      <c r="M556" s="43">
        <f t="shared" si="50"/>
        <v>0</v>
      </c>
      <c r="N556" s="43">
        <f t="shared" si="50"/>
        <v>0</v>
      </c>
      <c r="O556" s="43">
        <f t="shared" si="50"/>
        <v>121355307</v>
      </c>
      <c r="P556" s="43">
        <f t="shared" si="50"/>
        <v>61748512</v>
      </c>
      <c r="Q556"/>
      <c r="R556"/>
      <c r="S556"/>
      <c r="T556"/>
      <c r="U556"/>
      <c r="V556"/>
      <c r="W556"/>
      <c r="X556"/>
      <c r="Y556"/>
      <c r="Z556"/>
      <c r="AA556"/>
      <c r="AB556"/>
    </row>
    <row r="557" spans="1:28" s="27" customFormat="1">
      <c r="A557" s="21"/>
      <c r="B557" s="22"/>
      <c r="C557" s="23"/>
      <c r="D557" s="23"/>
      <c r="E557" s="24"/>
      <c r="F557" s="25"/>
      <c r="G557" s="24"/>
      <c r="H557" s="25"/>
      <c r="I557" s="24"/>
      <c r="J557" s="25"/>
      <c r="K557" s="24"/>
      <c r="L557" s="25"/>
      <c r="M557" s="24"/>
      <c r="N557" s="25"/>
      <c r="O557" s="28"/>
      <c r="P557" s="29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</row>
    <row r="558" spans="1:28" s="18" customFormat="1" ht="15" customHeight="1">
      <c r="A558" s="40"/>
      <c r="B558" s="40"/>
      <c r="C558" s="69" t="s">
        <v>283</v>
      </c>
      <c r="D558" s="69"/>
      <c r="E558" s="69" t="s">
        <v>284</v>
      </c>
      <c r="F558" s="69"/>
      <c r="G558" s="69" t="s">
        <v>285</v>
      </c>
      <c r="H558" s="69"/>
      <c r="I558" s="69" t="s">
        <v>286</v>
      </c>
      <c r="J558" s="69"/>
      <c r="K558" s="68" t="s">
        <v>287</v>
      </c>
      <c r="L558" s="68"/>
      <c r="M558" s="68" t="s">
        <v>288</v>
      </c>
      <c r="N558" s="68"/>
      <c r="O558" s="68" t="s">
        <v>289</v>
      </c>
      <c r="P558" s="68"/>
    </row>
    <row r="559" spans="1:28" s="18" customFormat="1" ht="15" customHeight="1">
      <c r="A559" s="40"/>
      <c r="B559" s="40"/>
      <c r="C559" s="69"/>
      <c r="D559" s="69"/>
      <c r="E559" s="19" t="s">
        <v>290</v>
      </c>
      <c r="F559" s="19" t="s">
        <v>291</v>
      </c>
      <c r="G559" s="19" t="s">
        <v>290</v>
      </c>
      <c r="H559" s="19" t="s">
        <v>291</v>
      </c>
      <c r="I559" s="19" t="s">
        <v>290</v>
      </c>
      <c r="J559" s="19" t="s">
        <v>291</v>
      </c>
      <c r="K559" s="19" t="s">
        <v>290</v>
      </c>
      <c r="L559" s="19" t="s">
        <v>291</v>
      </c>
      <c r="M559" s="19" t="s">
        <v>290</v>
      </c>
      <c r="N559" s="19" t="s">
        <v>291</v>
      </c>
      <c r="O559" s="19" t="s">
        <v>290</v>
      </c>
      <c r="P559" s="19" t="s">
        <v>291</v>
      </c>
    </row>
    <row r="560" spans="1:28">
      <c r="A560" s="36" t="s">
        <v>37</v>
      </c>
      <c r="B560" s="36" t="s">
        <v>118</v>
      </c>
      <c r="C560" s="36" t="s">
        <v>163</v>
      </c>
      <c r="D560" s="36" t="s">
        <v>182</v>
      </c>
      <c r="E560" s="37">
        <v>3580000</v>
      </c>
      <c r="F560" s="37">
        <v>918532</v>
      </c>
      <c r="G560" s="37">
        <v>0</v>
      </c>
      <c r="H560" s="37">
        <v>0</v>
      </c>
      <c r="I560" s="37">
        <v>0</v>
      </c>
      <c r="J560" s="37">
        <v>0</v>
      </c>
      <c r="K560" s="37">
        <v>0</v>
      </c>
      <c r="L560" s="37">
        <v>0</v>
      </c>
      <c r="M560" s="37">
        <v>0</v>
      </c>
      <c r="N560" s="37">
        <v>0</v>
      </c>
      <c r="O560" s="37">
        <f t="shared" si="44"/>
        <v>3580000</v>
      </c>
      <c r="P560" s="37">
        <f t="shared" si="45"/>
        <v>918532</v>
      </c>
      <c r="Q560"/>
      <c r="R560"/>
      <c r="S560"/>
      <c r="T560"/>
      <c r="U560"/>
      <c r="V560"/>
      <c r="W560"/>
      <c r="X560"/>
      <c r="Y560"/>
      <c r="Z560"/>
      <c r="AA560"/>
      <c r="AB560"/>
    </row>
    <row r="561" spans="1:28">
      <c r="A561" s="36"/>
      <c r="B561" s="36"/>
      <c r="C561" s="36" t="s">
        <v>164</v>
      </c>
      <c r="D561" s="36" t="s">
        <v>183</v>
      </c>
      <c r="E561" s="37">
        <v>10806000</v>
      </c>
      <c r="F561" s="37">
        <v>5042680</v>
      </c>
      <c r="G561" s="37">
        <v>0</v>
      </c>
      <c r="H561" s="37">
        <v>0</v>
      </c>
      <c r="I561" s="37">
        <v>0</v>
      </c>
      <c r="J561" s="37">
        <v>0</v>
      </c>
      <c r="K561" s="37">
        <v>0</v>
      </c>
      <c r="L561" s="37">
        <v>0</v>
      </c>
      <c r="M561" s="37">
        <v>0</v>
      </c>
      <c r="N561" s="37">
        <v>0</v>
      </c>
      <c r="O561" s="37">
        <f t="shared" si="44"/>
        <v>10806000</v>
      </c>
      <c r="P561" s="37">
        <f t="shared" si="45"/>
        <v>5042680</v>
      </c>
      <c r="Q561"/>
      <c r="R561"/>
      <c r="S561"/>
      <c r="T561"/>
      <c r="U561"/>
      <c r="V561"/>
      <c r="W561"/>
      <c r="X561"/>
      <c r="Y561"/>
      <c r="Z561"/>
      <c r="AA561"/>
      <c r="AB561"/>
    </row>
    <row r="562" spans="1:28">
      <c r="A562" s="36"/>
      <c r="B562" s="36"/>
      <c r="C562" s="36" t="s">
        <v>165</v>
      </c>
      <c r="D562" s="36" t="s">
        <v>184</v>
      </c>
      <c r="E562" s="37">
        <v>13538000</v>
      </c>
      <c r="F562" s="37">
        <v>7092692</v>
      </c>
      <c r="G562" s="37">
        <v>0</v>
      </c>
      <c r="H562" s="37">
        <v>0</v>
      </c>
      <c r="I562" s="37">
        <v>0</v>
      </c>
      <c r="J562" s="37">
        <v>0</v>
      </c>
      <c r="K562" s="37">
        <v>0</v>
      </c>
      <c r="L562" s="37">
        <v>0</v>
      </c>
      <c r="M562" s="37">
        <v>0</v>
      </c>
      <c r="N562" s="37">
        <v>0</v>
      </c>
      <c r="O562" s="37">
        <f t="shared" si="44"/>
        <v>13538000</v>
      </c>
      <c r="P562" s="37">
        <f t="shared" si="45"/>
        <v>7092692</v>
      </c>
      <c r="Q562"/>
      <c r="R562"/>
      <c r="S562"/>
      <c r="T562"/>
      <c r="U562"/>
      <c r="V562"/>
      <c r="W562"/>
      <c r="X562"/>
      <c r="Y562"/>
      <c r="Z562"/>
      <c r="AA562"/>
      <c r="AB562"/>
    </row>
    <row r="563" spans="1:28">
      <c r="A563" s="36"/>
      <c r="B563" s="36"/>
      <c r="C563" s="36" t="s">
        <v>170</v>
      </c>
      <c r="D563" s="36" t="s">
        <v>189</v>
      </c>
      <c r="E563" s="37">
        <v>200000</v>
      </c>
      <c r="F563" s="37">
        <v>0</v>
      </c>
      <c r="G563" s="37">
        <v>0</v>
      </c>
      <c r="H563" s="37">
        <v>0</v>
      </c>
      <c r="I563" s="37">
        <v>0</v>
      </c>
      <c r="J563" s="37">
        <v>0</v>
      </c>
      <c r="K563" s="37">
        <v>0</v>
      </c>
      <c r="L563" s="37">
        <v>0</v>
      </c>
      <c r="M563" s="37">
        <v>0</v>
      </c>
      <c r="N563" s="37">
        <v>0</v>
      </c>
      <c r="O563" s="37">
        <f t="shared" ref="O563:O641" si="51">E563+G563+I563+K563+M563</f>
        <v>200000</v>
      </c>
      <c r="P563" s="37">
        <f t="shared" ref="P563:P641" si="52">F563+H563+J563+L563+N563</f>
        <v>0</v>
      </c>
      <c r="Q563"/>
      <c r="R563"/>
      <c r="S563"/>
      <c r="T563"/>
      <c r="U563"/>
      <c r="V563"/>
      <c r="W563"/>
      <c r="X563"/>
      <c r="Y563"/>
      <c r="Z563"/>
      <c r="AA563"/>
      <c r="AB563"/>
    </row>
    <row r="564" spans="1:28">
      <c r="A564" s="36"/>
      <c r="B564" s="36"/>
      <c r="C564" s="36" t="s">
        <v>166</v>
      </c>
      <c r="D564" s="36" t="s">
        <v>185</v>
      </c>
      <c r="E564" s="37">
        <v>500000</v>
      </c>
      <c r="F564" s="37">
        <v>208600</v>
      </c>
      <c r="G564" s="37">
        <v>0</v>
      </c>
      <c r="H564" s="37">
        <v>0</v>
      </c>
      <c r="I564" s="37">
        <v>0</v>
      </c>
      <c r="J564" s="37">
        <v>0</v>
      </c>
      <c r="K564" s="37">
        <v>0</v>
      </c>
      <c r="L564" s="37">
        <v>0</v>
      </c>
      <c r="M564" s="37">
        <v>0</v>
      </c>
      <c r="N564" s="37">
        <v>0</v>
      </c>
      <c r="O564" s="37">
        <f t="shared" si="51"/>
        <v>500000</v>
      </c>
      <c r="P564" s="37">
        <f t="shared" si="52"/>
        <v>208600</v>
      </c>
      <c r="Q564"/>
      <c r="R564"/>
      <c r="S564"/>
      <c r="T564"/>
      <c r="U564"/>
      <c r="V564"/>
      <c r="W564"/>
      <c r="X564"/>
      <c r="Y564"/>
      <c r="Z564"/>
      <c r="AA564"/>
      <c r="AB564"/>
    </row>
    <row r="565" spans="1:28">
      <c r="A565" s="36"/>
      <c r="B565" s="36"/>
      <c r="C565" s="36" t="s">
        <v>167</v>
      </c>
      <c r="D565" s="36" t="s">
        <v>186</v>
      </c>
      <c r="E565" s="37">
        <v>900000</v>
      </c>
      <c r="F565" s="37">
        <v>444597</v>
      </c>
      <c r="G565" s="37">
        <v>5827000</v>
      </c>
      <c r="H565" s="37">
        <v>1783935</v>
      </c>
      <c r="I565" s="37">
        <v>0</v>
      </c>
      <c r="J565" s="37">
        <v>0</v>
      </c>
      <c r="K565" s="37">
        <v>0</v>
      </c>
      <c r="L565" s="37">
        <v>0</v>
      </c>
      <c r="M565" s="37">
        <v>0</v>
      </c>
      <c r="N565" s="37">
        <v>0</v>
      </c>
      <c r="O565" s="37">
        <f t="shared" si="51"/>
        <v>6727000</v>
      </c>
      <c r="P565" s="37">
        <f t="shared" si="52"/>
        <v>2228532</v>
      </c>
      <c r="Q565"/>
      <c r="R565"/>
      <c r="S565"/>
      <c r="T565"/>
      <c r="U565"/>
      <c r="V565"/>
      <c r="W565"/>
      <c r="X565"/>
      <c r="Y565"/>
      <c r="Z565"/>
      <c r="AA565"/>
      <c r="AB565"/>
    </row>
    <row r="566" spans="1:28">
      <c r="A566" s="36"/>
      <c r="B566" s="36"/>
      <c r="C566" s="36" t="s">
        <v>171</v>
      </c>
      <c r="D566" s="36" t="s">
        <v>190</v>
      </c>
      <c r="E566" s="37">
        <v>40000</v>
      </c>
      <c r="F566" s="37">
        <v>0</v>
      </c>
      <c r="G566" s="37">
        <v>0</v>
      </c>
      <c r="H566" s="37">
        <v>0</v>
      </c>
      <c r="I566" s="37">
        <v>0</v>
      </c>
      <c r="J566" s="37">
        <v>0</v>
      </c>
      <c r="K566" s="37">
        <v>0</v>
      </c>
      <c r="L566" s="37">
        <v>0</v>
      </c>
      <c r="M566" s="37">
        <v>0</v>
      </c>
      <c r="N566" s="37">
        <v>0</v>
      </c>
      <c r="O566" s="37">
        <f t="shared" si="51"/>
        <v>40000</v>
      </c>
      <c r="P566" s="37">
        <f t="shared" si="52"/>
        <v>0</v>
      </c>
      <c r="Q566"/>
      <c r="R566"/>
      <c r="S566"/>
      <c r="T566"/>
      <c r="U566"/>
      <c r="V566"/>
      <c r="W566"/>
      <c r="X566"/>
      <c r="Y566"/>
      <c r="Z566"/>
      <c r="AA566"/>
      <c r="AB566"/>
    </row>
    <row r="567" spans="1:28">
      <c r="A567" s="36"/>
      <c r="B567" s="36"/>
      <c r="C567" s="36" t="s">
        <v>168</v>
      </c>
      <c r="D567" s="36" t="s">
        <v>187</v>
      </c>
      <c r="E567" s="37">
        <v>4988000</v>
      </c>
      <c r="F567" s="37">
        <v>460552</v>
      </c>
      <c r="G567" s="37">
        <v>150000</v>
      </c>
      <c r="H567" s="37">
        <v>150000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f t="shared" si="51"/>
        <v>5138000</v>
      </c>
      <c r="P567" s="37">
        <f t="shared" si="52"/>
        <v>610552</v>
      </c>
      <c r="Q567"/>
      <c r="R567"/>
      <c r="S567"/>
      <c r="T567"/>
      <c r="U567"/>
      <c r="V567"/>
      <c r="W567"/>
      <c r="X567"/>
      <c r="Y567"/>
      <c r="Z567"/>
      <c r="AA567"/>
      <c r="AB567"/>
    </row>
    <row r="568" spans="1:28">
      <c r="A568" s="36"/>
      <c r="B568" s="36"/>
      <c r="C568" s="36" t="s">
        <v>173</v>
      </c>
      <c r="D568" s="36" t="s">
        <v>192</v>
      </c>
      <c r="E568" s="37">
        <v>4976000</v>
      </c>
      <c r="F568" s="37">
        <v>637889</v>
      </c>
      <c r="G568" s="37">
        <v>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0</v>
      </c>
      <c r="N568" s="37">
        <v>0</v>
      </c>
      <c r="O568" s="37">
        <f t="shared" si="51"/>
        <v>4976000</v>
      </c>
      <c r="P568" s="37">
        <f t="shared" si="52"/>
        <v>637889</v>
      </c>
      <c r="Q568"/>
      <c r="R568"/>
      <c r="S568"/>
      <c r="T568"/>
      <c r="U568"/>
      <c r="V568"/>
      <c r="W568"/>
      <c r="X568"/>
      <c r="Y568"/>
      <c r="Z568"/>
      <c r="AA568"/>
      <c r="AB568"/>
    </row>
    <row r="569" spans="1:28">
      <c r="A569" s="36"/>
      <c r="B569" s="36"/>
      <c r="C569" s="36" t="s">
        <v>169</v>
      </c>
      <c r="D569" s="36" t="s">
        <v>188</v>
      </c>
      <c r="E569" s="37">
        <v>61301000</v>
      </c>
      <c r="F569" s="37">
        <v>25567016</v>
      </c>
      <c r="G569" s="37">
        <v>300000</v>
      </c>
      <c r="H569" s="37">
        <v>143829</v>
      </c>
      <c r="I569" s="37">
        <v>91571000</v>
      </c>
      <c r="J569" s="37">
        <v>65617055</v>
      </c>
      <c r="K569" s="37">
        <v>80000</v>
      </c>
      <c r="L569" s="37">
        <v>27859</v>
      </c>
      <c r="M569" s="37">
        <v>0</v>
      </c>
      <c r="N569" s="37">
        <v>0</v>
      </c>
      <c r="O569" s="37">
        <f t="shared" si="51"/>
        <v>153252000</v>
      </c>
      <c r="P569" s="37">
        <f t="shared" si="52"/>
        <v>91355759</v>
      </c>
      <c r="Q569"/>
      <c r="R569"/>
      <c r="S569"/>
      <c r="T569"/>
      <c r="U569"/>
      <c r="V569"/>
      <c r="W569"/>
      <c r="X569"/>
      <c r="Y569"/>
      <c r="Z569"/>
      <c r="AA569"/>
      <c r="AB569"/>
    </row>
    <row r="570" spans="1:28">
      <c r="A570" s="36"/>
      <c r="B570" s="36"/>
      <c r="C570" s="36" t="s">
        <v>174</v>
      </c>
      <c r="D570" s="36" t="s">
        <v>193</v>
      </c>
      <c r="E570" s="37">
        <v>0</v>
      </c>
      <c r="F570" s="37">
        <v>0</v>
      </c>
      <c r="G570" s="37">
        <v>0</v>
      </c>
      <c r="H570" s="37">
        <v>0</v>
      </c>
      <c r="I570" s="37">
        <v>0</v>
      </c>
      <c r="J570" s="37">
        <v>0</v>
      </c>
      <c r="K570" s="37">
        <v>5152000</v>
      </c>
      <c r="L570" s="37">
        <v>3045600</v>
      </c>
      <c r="M570" s="37">
        <v>0</v>
      </c>
      <c r="N570" s="37">
        <v>0</v>
      </c>
      <c r="O570" s="37">
        <f t="shared" si="51"/>
        <v>5152000</v>
      </c>
      <c r="P570" s="37">
        <f t="shared" si="52"/>
        <v>3045600</v>
      </c>
      <c r="Q570"/>
      <c r="R570"/>
      <c r="S570"/>
      <c r="T570"/>
      <c r="U570"/>
      <c r="V570"/>
      <c r="W570"/>
      <c r="X570"/>
      <c r="Y570"/>
      <c r="Z570"/>
      <c r="AA570"/>
      <c r="AB570"/>
    </row>
    <row r="571" spans="1:28">
      <c r="A571" s="36"/>
      <c r="B571" s="36"/>
      <c r="C571" s="36" t="s">
        <v>175</v>
      </c>
      <c r="D571" s="36" t="s">
        <v>194</v>
      </c>
      <c r="E571" s="37">
        <v>0</v>
      </c>
      <c r="F571" s="37">
        <v>0</v>
      </c>
      <c r="G571" s="37">
        <v>0</v>
      </c>
      <c r="H571" s="37">
        <v>0</v>
      </c>
      <c r="I571" s="37">
        <v>0</v>
      </c>
      <c r="J571" s="37">
        <v>0</v>
      </c>
      <c r="K571" s="37">
        <v>258000</v>
      </c>
      <c r="L571" s="37">
        <v>257881</v>
      </c>
      <c r="M571" s="37">
        <v>0</v>
      </c>
      <c r="N571" s="37">
        <v>0</v>
      </c>
      <c r="O571" s="37">
        <f t="shared" si="51"/>
        <v>258000</v>
      </c>
      <c r="P571" s="37">
        <f t="shared" si="52"/>
        <v>257881</v>
      </c>
      <c r="Q571"/>
      <c r="R571"/>
      <c r="S571"/>
      <c r="T571"/>
      <c r="U571"/>
      <c r="V571"/>
      <c r="W571"/>
      <c r="X571"/>
      <c r="Y571"/>
      <c r="Z571"/>
      <c r="AA571"/>
      <c r="AB571"/>
    </row>
    <row r="572" spans="1:28">
      <c r="A572" s="9"/>
      <c r="B572" s="41" t="s">
        <v>237</v>
      </c>
      <c r="C572" s="42"/>
      <c r="D572" s="42"/>
      <c r="E572" s="43">
        <f>SUM(E560:E571)</f>
        <v>100829000</v>
      </c>
      <c r="F572" s="43">
        <f t="shared" ref="F572:P572" si="53">SUM(F560:F571)</f>
        <v>40372558</v>
      </c>
      <c r="G572" s="43">
        <f t="shared" si="53"/>
        <v>6277000</v>
      </c>
      <c r="H572" s="43">
        <f t="shared" si="53"/>
        <v>2077764</v>
      </c>
      <c r="I572" s="43">
        <f t="shared" si="53"/>
        <v>91571000</v>
      </c>
      <c r="J572" s="43">
        <f t="shared" si="53"/>
        <v>65617055</v>
      </c>
      <c r="K572" s="43">
        <f t="shared" si="53"/>
        <v>5490000</v>
      </c>
      <c r="L572" s="43">
        <f t="shared" si="53"/>
        <v>3331340</v>
      </c>
      <c r="M572" s="43">
        <f t="shared" si="53"/>
        <v>0</v>
      </c>
      <c r="N572" s="43">
        <f t="shared" si="53"/>
        <v>0</v>
      </c>
      <c r="O572" s="43">
        <f t="shared" si="53"/>
        <v>204167000</v>
      </c>
      <c r="P572" s="43">
        <f t="shared" si="53"/>
        <v>111398717</v>
      </c>
      <c r="Q572"/>
      <c r="R572"/>
      <c r="S572"/>
      <c r="T572"/>
      <c r="U572"/>
      <c r="V572"/>
      <c r="W572"/>
      <c r="X572"/>
      <c r="Y572"/>
      <c r="Z572"/>
      <c r="AA572"/>
      <c r="AB572"/>
    </row>
    <row r="573" spans="1:28" s="27" customFormat="1">
      <c r="A573" s="21"/>
      <c r="B573" s="22"/>
      <c r="C573" s="23"/>
      <c r="D573" s="23"/>
      <c r="E573" s="24"/>
      <c r="F573" s="25"/>
      <c r="G573" s="24"/>
      <c r="H573" s="25"/>
      <c r="I573" s="24"/>
      <c r="J573" s="25"/>
      <c r="K573" s="24"/>
      <c r="L573" s="25"/>
      <c r="M573" s="24"/>
      <c r="N573" s="25"/>
      <c r="O573" s="28"/>
      <c r="P573" s="29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</row>
    <row r="574" spans="1:28" s="18" customFormat="1" ht="15" customHeight="1">
      <c r="A574" s="40"/>
      <c r="B574" s="40"/>
      <c r="C574" s="69" t="s">
        <v>283</v>
      </c>
      <c r="D574" s="69"/>
      <c r="E574" s="69" t="s">
        <v>284</v>
      </c>
      <c r="F574" s="69"/>
      <c r="G574" s="69" t="s">
        <v>285</v>
      </c>
      <c r="H574" s="69"/>
      <c r="I574" s="69" t="s">
        <v>286</v>
      </c>
      <c r="J574" s="69"/>
      <c r="K574" s="68" t="s">
        <v>287</v>
      </c>
      <c r="L574" s="68"/>
      <c r="M574" s="68" t="s">
        <v>288</v>
      </c>
      <c r="N574" s="68"/>
      <c r="O574" s="68" t="s">
        <v>289</v>
      </c>
      <c r="P574" s="68"/>
    </row>
    <row r="575" spans="1:28" s="18" customFormat="1" ht="15" customHeight="1">
      <c r="A575" s="40"/>
      <c r="B575" s="40"/>
      <c r="C575" s="69"/>
      <c r="D575" s="69"/>
      <c r="E575" s="19" t="s">
        <v>290</v>
      </c>
      <c r="F575" s="19" t="s">
        <v>291</v>
      </c>
      <c r="G575" s="19" t="s">
        <v>290</v>
      </c>
      <c r="H575" s="19" t="s">
        <v>291</v>
      </c>
      <c r="I575" s="19" t="s">
        <v>290</v>
      </c>
      <c r="J575" s="19" t="s">
        <v>291</v>
      </c>
      <c r="K575" s="19" t="s">
        <v>290</v>
      </c>
      <c r="L575" s="19" t="s">
        <v>291</v>
      </c>
      <c r="M575" s="19" t="s">
        <v>290</v>
      </c>
      <c r="N575" s="19" t="s">
        <v>291</v>
      </c>
      <c r="O575" s="19" t="s">
        <v>290</v>
      </c>
      <c r="P575" s="19" t="s">
        <v>291</v>
      </c>
    </row>
    <row r="576" spans="1:28">
      <c r="A576" s="36" t="s">
        <v>38</v>
      </c>
      <c r="B576" s="36" t="s">
        <v>119</v>
      </c>
      <c r="C576" s="36" t="s">
        <v>163</v>
      </c>
      <c r="D576" s="36" t="s">
        <v>182</v>
      </c>
      <c r="E576" s="37">
        <v>21650000</v>
      </c>
      <c r="F576" s="37">
        <v>11985005</v>
      </c>
      <c r="G576" s="37">
        <v>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0</v>
      </c>
      <c r="N576" s="37">
        <v>0</v>
      </c>
      <c r="O576" s="37">
        <f t="shared" si="51"/>
        <v>21650000</v>
      </c>
      <c r="P576" s="37">
        <f t="shared" si="52"/>
        <v>11985005</v>
      </c>
      <c r="Q576"/>
      <c r="R576"/>
      <c r="S576"/>
      <c r="T576"/>
      <c r="U576"/>
      <c r="V576"/>
      <c r="W576"/>
      <c r="X576"/>
      <c r="Y576"/>
      <c r="Z576"/>
      <c r="AA576"/>
      <c r="AB576"/>
    </row>
    <row r="577" spans="1:28">
      <c r="A577" s="36"/>
      <c r="B577" s="36"/>
      <c r="C577" s="36" t="s">
        <v>164</v>
      </c>
      <c r="D577" s="36" t="s">
        <v>183</v>
      </c>
      <c r="E577" s="37">
        <v>186700000</v>
      </c>
      <c r="F577" s="37">
        <v>154283216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f t="shared" si="51"/>
        <v>186700000</v>
      </c>
      <c r="P577" s="37">
        <f t="shared" si="52"/>
        <v>154283216</v>
      </c>
      <c r="Q577"/>
      <c r="R577"/>
      <c r="S577"/>
      <c r="T577"/>
      <c r="U577"/>
      <c r="V577"/>
      <c r="W577"/>
      <c r="X577"/>
      <c r="Y577"/>
      <c r="Z577"/>
      <c r="AA577"/>
      <c r="AB577"/>
    </row>
    <row r="578" spans="1:28">
      <c r="A578" s="36"/>
      <c r="B578" s="36"/>
      <c r="C578" s="36" t="s">
        <v>165</v>
      </c>
      <c r="D578" s="36" t="s">
        <v>184</v>
      </c>
      <c r="E578" s="37">
        <v>233867830</v>
      </c>
      <c r="F578" s="37">
        <v>164974708</v>
      </c>
      <c r="G578" s="37">
        <v>0</v>
      </c>
      <c r="H578" s="37">
        <v>0</v>
      </c>
      <c r="I578" s="37">
        <v>0</v>
      </c>
      <c r="J578" s="37">
        <v>0</v>
      </c>
      <c r="K578" s="37">
        <v>0</v>
      </c>
      <c r="L578" s="37">
        <v>0</v>
      </c>
      <c r="M578" s="37">
        <v>0</v>
      </c>
      <c r="N578" s="37">
        <v>0</v>
      </c>
      <c r="O578" s="37">
        <f t="shared" si="51"/>
        <v>233867830</v>
      </c>
      <c r="P578" s="37">
        <f t="shared" si="52"/>
        <v>164974708</v>
      </c>
      <c r="Q578"/>
      <c r="R578"/>
      <c r="S578"/>
      <c r="T578"/>
      <c r="U578"/>
      <c r="V578"/>
      <c r="W578"/>
      <c r="X578"/>
      <c r="Y578"/>
      <c r="Z578"/>
      <c r="AA578"/>
      <c r="AB578"/>
    </row>
    <row r="579" spans="1:28">
      <c r="A579" s="36"/>
      <c r="B579" s="36"/>
      <c r="C579" s="36" t="s">
        <v>170</v>
      </c>
      <c r="D579" s="36" t="s">
        <v>189</v>
      </c>
      <c r="E579" s="37">
        <v>16150000</v>
      </c>
      <c r="F579" s="37">
        <v>4251048</v>
      </c>
      <c r="G579" s="37">
        <v>0</v>
      </c>
      <c r="H579" s="37">
        <v>0</v>
      </c>
      <c r="I579" s="37">
        <v>0</v>
      </c>
      <c r="J579" s="37">
        <v>0</v>
      </c>
      <c r="K579" s="37">
        <v>0</v>
      </c>
      <c r="L579" s="37">
        <v>0</v>
      </c>
      <c r="M579" s="37">
        <v>0</v>
      </c>
      <c r="N579" s="37">
        <v>0</v>
      </c>
      <c r="O579" s="37">
        <f t="shared" si="51"/>
        <v>16150000</v>
      </c>
      <c r="P579" s="37">
        <f t="shared" si="52"/>
        <v>4251048</v>
      </c>
      <c r="Q579"/>
      <c r="R579"/>
      <c r="S579"/>
      <c r="T579"/>
      <c r="U579"/>
      <c r="V579"/>
      <c r="W579"/>
      <c r="X579"/>
      <c r="Y579"/>
      <c r="Z579"/>
      <c r="AA579"/>
      <c r="AB579"/>
    </row>
    <row r="580" spans="1:28">
      <c r="A580" s="36"/>
      <c r="B580" s="36"/>
      <c r="C580" s="36" t="s">
        <v>166</v>
      </c>
      <c r="D580" s="36" t="s">
        <v>185</v>
      </c>
      <c r="E580" s="37">
        <v>4400000</v>
      </c>
      <c r="F580" s="37">
        <v>2644892</v>
      </c>
      <c r="G580" s="37">
        <v>0</v>
      </c>
      <c r="H580" s="37">
        <v>5357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f t="shared" si="51"/>
        <v>4400000</v>
      </c>
      <c r="P580" s="37">
        <f t="shared" si="52"/>
        <v>2650249</v>
      </c>
      <c r="Q580"/>
      <c r="R580"/>
      <c r="S580"/>
      <c r="T580"/>
      <c r="U580"/>
      <c r="V580"/>
      <c r="W580"/>
      <c r="X580"/>
      <c r="Y580"/>
      <c r="Z580"/>
      <c r="AA580"/>
      <c r="AB580"/>
    </row>
    <row r="581" spans="1:28">
      <c r="A581" s="36"/>
      <c r="B581" s="36"/>
      <c r="C581" s="36" t="s">
        <v>167</v>
      </c>
      <c r="D581" s="36" t="s">
        <v>186</v>
      </c>
      <c r="E581" s="37">
        <v>2000000</v>
      </c>
      <c r="F581" s="37">
        <v>983986</v>
      </c>
      <c r="G581" s="37">
        <v>55476400</v>
      </c>
      <c r="H581" s="37">
        <v>29505776</v>
      </c>
      <c r="I581" s="37">
        <v>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f t="shared" si="51"/>
        <v>57476400</v>
      </c>
      <c r="P581" s="37">
        <f t="shared" si="52"/>
        <v>30489762</v>
      </c>
      <c r="Q581"/>
      <c r="R581"/>
      <c r="S581"/>
      <c r="T581"/>
      <c r="U581"/>
      <c r="V581"/>
      <c r="W581"/>
      <c r="X581"/>
      <c r="Y581"/>
      <c r="Z581"/>
      <c r="AA581"/>
      <c r="AB581"/>
    </row>
    <row r="582" spans="1:28">
      <c r="A582" s="36"/>
      <c r="B582" s="36"/>
      <c r="C582" s="36" t="s">
        <v>171</v>
      </c>
      <c r="D582" s="36" t="s">
        <v>190</v>
      </c>
      <c r="E582" s="37">
        <v>400000</v>
      </c>
      <c r="F582" s="37">
        <v>13575</v>
      </c>
      <c r="G582" s="37">
        <v>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0</v>
      </c>
      <c r="N582" s="37">
        <v>0</v>
      </c>
      <c r="O582" s="37">
        <f t="shared" si="51"/>
        <v>400000</v>
      </c>
      <c r="P582" s="37">
        <f t="shared" si="52"/>
        <v>13575</v>
      </c>
      <c r="Q582"/>
      <c r="R582"/>
      <c r="S582"/>
      <c r="T582"/>
      <c r="U582"/>
      <c r="V582"/>
      <c r="W582"/>
      <c r="X582"/>
      <c r="Y582"/>
      <c r="Z582"/>
      <c r="AA582"/>
      <c r="AB582"/>
    </row>
    <row r="583" spans="1:28">
      <c r="A583" s="36"/>
      <c r="B583" s="36"/>
      <c r="C583" s="36" t="s">
        <v>168</v>
      </c>
      <c r="D583" s="36" t="s">
        <v>187</v>
      </c>
      <c r="E583" s="37">
        <v>11500000</v>
      </c>
      <c r="F583" s="37">
        <v>7867858</v>
      </c>
      <c r="G583" s="37">
        <v>9000</v>
      </c>
      <c r="H583" s="37">
        <v>112298</v>
      </c>
      <c r="I583" s="37">
        <v>0</v>
      </c>
      <c r="J583" s="37">
        <v>22898</v>
      </c>
      <c r="K583" s="37">
        <v>0</v>
      </c>
      <c r="L583" s="37">
        <v>0</v>
      </c>
      <c r="M583" s="37">
        <v>0</v>
      </c>
      <c r="N583" s="37">
        <v>0</v>
      </c>
      <c r="O583" s="37">
        <f t="shared" si="51"/>
        <v>11509000</v>
      </c>
      <c r="P583" s="37">
        <f t="shared" si="52"/>
        <v>8003054</v>
      </c>
      <c r="Q583"/>
      <c r="R583"/>
      <c r="S583"/>
      <c r="T583"/>
      <c r="U583"/>
      <c r="V583"/>
      <c r="W583"/>
      <c r="X583"/>
      <c r="Y583"/>
      <c r="Z583"/>
      <c r="AA583"/>
      <c r="AB583"/>
    </row>
    <row r="584" spans="1:28">
      <c r="A584" s="36"/>
      <c r="B584" s="36"/>
      <c r="C584" s="36" t="s">
        <v>173</v>
      </c>
      <c r="D584" s="36" t="s">
        <v>192</v>
      </c>
      <c r="E584" s="37">
        <v>77500000</v>
      </c>
      <c r="F584" s="37">
        <v>26675869</v>
      </c>
      <c r="G584" s="37">
        <v>0</v>
      </c>
      <c r="H584" s="37">
        <v>0</v>
      </c>
      <c r="I584" s="37">
        <v>0</v>
      </c>
      <c r="J584" s="37">
        <v>0</v>
      </c>
      <c r="K584" s="37">
        <v>0</v>
      </c>
      <c r="L584" s="37">
        <v>0</v>
      </c>
      <c r="M584" s="37">
        <v>0</v>
      </c>
      <c r="N584" s="37">
        <v>0</v>
      </c>
      <c r="O584" s="37">
        <f t="shared" si="51"/>
        <v>77500000</v>
      </c>
      <c r="P584" s="37">
        <f t="shared" si="52"/>
        <v>26675869</v>
      </c>
      <c r="Q584"/>
      <c r="R584"/>
      <c r="S584"/>
      <c r="T584"/>
      <c r="U584"/>
      <c r="V584"/>
      <c r="W584"/>
      <c r="X584"/>
      <c r="Y584"/>
      <c r="Z584"/>
      <c r="AA584"/>
      <c r="AB584"/>
    </row>
    <row r="585" spans="1:28">
      <c r="A585" s="36"/>
      <c r="B585" s="36"/>
      <c r="C585" s="36" t="s">
        <v>169</v>
      </c>
      <c r="D585" s="36" t="s">
        <v>188</v>
      </c>
      <c r="E585" s="37">
        <v>301102057</v>
      </c>
      <c r="F585" s="37">
        <v>93390162</v>
      </c>
      <c r="G585" s="37">
        <v>3471838</v>
      </c>
      <c r="H585" s="37">
        <v>0</v>
      </c>
      <c r="I585" s="37">
        <v>1062657813</v>
      </c>
      <c r="J585" s="37">
        <v>778879271</v>
      </c>
      <c r="K585" s="37">
        <v>0</v>
      </c>
      <c r="L585" s="37">
        <v>1220536</v>
      </c>
      <c r="M585" s="37">
        <v>0</v>
      </c>
      <c r="N585" s="37">
        <v>0</v>
      </c>
      <c r="O585" s="37">
        <f t="shared" si="51"/>
        <v>1367231708</v>
      </c>
      <c r="P585" s="37">
        <f t="shared" si="52"/>
        <v>873489969</v>
      </c>
      <c r="Q585"/>
      <c r="R585"/>
      <c r="S585"/>
      <c r="T585"/>
      <c r="U585"/>
      <c r="V585"/>
      <c r="W585"/>
      <c r="X585"/>
      <c r="Y585"/>
      <c r="Z585"/>
      <c r="AA585"/>
      <c r="AB585"/>
    </row>
    <row r="586" spans="1:28">
      <c r="A586" s="36"/>
      <c r="B586" s="36"/>
      <c r="C586" s="36" t="s">
        <v>174</v>
      </c>
      <c r="D586" s="36" t="s">
        <v>193</v>
      </c>
      <c r="E586" s="37">
        <v>0</v>
      </c>
      <c r="F586" s="37">
        <v>0</v>
      </c>
      <c r="G586" s="37">
        <v>0</v>
      </c>
      <c r="H586" s="37">
        <v>0</v>
      </c>
      <c r="I586" s="37">
        <v>0</v>
      </c>
      <c r="J586" s="37">
        <v>0</v>
      </c>
      <c r="K586" s="37">
        <v>88692409</v>
      </c>
      <c r="L586" s="37">
        <v>34268044</v>
      </c>
      <c r="M586" s="37">
        <v>0</v>
      </c>
      <c r="N586" s="37">
        <v>0</v>
      </c>
      <c r="O586" s="37">
        <f t="shared" si="51"/>
        <v>88692409</v>
      </c>
      <c r="P586" s="37">
        <f t="shared" si="52"/>
        <v>34268044</v>
      </c>
      <c r="Q586"/>
      <c r="R586"/>
      <c r="S586"/>
      <c r="T586"/>
      <c r="U586"/>
      <c r="V586"/>
      <c r="W586"/>
      <c r="X586"/>
      <c r="Y586"/>
      <c r="Z586"/>
      <c r="AA586"/>
      <c r="AB586"/>
    </row>
    <row r="587" spans="1:28">
      <c r="A587" s="36"/>
      <c r="B587" s="36"/>
      <c r="C587" s="36" t="s">
        <v>175</v>
      </c>
      <c r="D587" s="36" t="s">
        <v>194</v>
      </c>
      <c r="E587" s="37">
        <v>0</v>
      </c>
      <c r="F587" s="37">
        <v>0</v>
      </c>
      <c r="G587" s="37">
        <v>0</v>
      </c>
      <c r="H587" s="37">
        <v>0</v>
      </c>
      <c r="I587" s="37">
        <v>0</v>
      </c>
      <c r="J587" s="37">
        <v>0</v>
      </c>
      <c r="K587" s="37">
        <v>502596</v>
      </c>
      <c r="L587" s="37">
        <v>249059</v>
      </c>
      <c r="M587" s="37">
        <v>0</v>
      </c>
      <c r="N587" s="37">
        <v>0</v>
      </c>
      <c r="O587" s="37">
        <f t="shared" si="51"/>
        <v>502596</v>
      </c>
      <c r="P587" s="37">
        <f t="shared" si="52"/>
        <v>249059</v>
      </c>
      <c r="Q587"/>
      <c r="R587"/>
      <c r="S587"/>
      <c r="T587"/>
      <c r="U587"/>
      <c r="V587"/>
      <c r="W587"/>
      <c r="X587"/>
      <c r="Y587"/>
      <c r="Z587"/>
      <c r="AA587"/>
      <c r="AB587"/>
    </row>
    <row r="588" spans="1:28">
      <c r="A588" s="36"/>
      <c r="B588" s="36"/>
      <c r="C588" s="36" t="s">
        <v>177</v>
      </c>
      <c r="D588" s="36" t="s">
        <v>196</v>
      </c>
      <c r="E588" s="37">
        <v>0</v>
      </c>
      <c r="F588" s="37">
        <v>0</v>
      </c>
      <c r="G588" s="37">
        <v>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63754712</v>
      </c>
      <c r="N588" s="37">
        <v>0</v>
      </c>
      <c r="O588" s="37">
        <f t="shared" si="51"/>
        <v>63754712</v>
      </c>
      <c r="P588" s="37">
        <f t="shared" si="52"/>
        <v>0</v>
      </c>
      <c r="Q588"/>
      <c r="R588"/>
      <c r="S588"/>
      <c r="T588"/>
      <c r="U588"/>
      <c r="V588"/>
      <c r="W588"/>
      <c r="X588"/>
      <c r="Y588"/>
      <c r="Z588"/>
      <c r="AA588"/>
      <c r="AB588"/>
    </row>
    <row r="589" spans="1:28">
      <c r="A589" s="36"/>
      <c r="B589" s="38" t="s">
        <v>238</v>
      </c>
      <c r="C589" s="38"/>
      <c r="D589" s="38"/>
      <c r="E589" s="39">
        <f>SUM(E576:E588)</f>
        <v>855269887</v>
      </c>
      <c r="F589" s="39">
        <f t="shared" ref="F589:P589" si="54">SUM(F576:F588)</f>
        <v>467070319</v>
      </c>
      <c r="G589" s="39">
        <f t="shared" si="54"/>
        <v>58957238</v>
      </c>
      <c r="H589" s="39">
        <f t="shared" si="54"/>
        <v>29623431</v>
      </c>
      <c r="I589" s="39">
        <f t="shared" si="54"/>
        <v>1062657813</v>
      </c>
      <c r="J589" s="39">
        <f t="shared" si="54"/>
        <v>778902169</v>
      </c>
      <c r="K589" s="39">
        <f t="shared" si="54"/>
        <v>89195005</v>
      </c>
      <c r="L589" s="39">
        <f t="shared" si="54"/>
        <v>35737639</v>
      </c>
      <c r="M589" s="39">
        <f t="shared" si="54"/>
        <v>63754712</v>
      </c>
      <c r="N589" s="39">
        <f t="shared" si="54"/>
        <v>0</v>
      </c>
      <c r="O589" s="39">
        <f t="shared" si="54"/>
        <v>2129834655</v>
      </c>
      <c r="P589" s="39">
        <f t="shared" si="54"/>
        <v>1311333558</v>
      </c>
      <c r="Q589"/>
      <c r="R589"/>
      <c r="S589"/>
      <c r="T589"/>
      <c r="U589"/>
      <c r="V589"/>
      <c r="W589"/>
      <c r="X589"/>
      <c r="Y589"/>
      <c r="Z589"/>
      <c r="AA589"/>
      <c r="AB589"/>
    </row>
    <row r="590" spans="1:28" s="27" customFormat="1">
      <c r="A590" s="21"/>
      <c r="B590" s="30"/>
      <c r="C590" s="31"/>
      <c r="D590" s="31"/>
      <c r="E590" s="32"/>
      <c r="F590" s="33"/>
      <c r="G590" s="32"/>
      <c r="H590" s="33"/>
      <c r="I590" s="32"/>
      <c r="J590" s="33"/>
      <c r="K590" s="32"/>
      <c r="L590" s="33"/>
      <c r="M590" s="32"/>
      <c r="N590" s="33"/>
      <c r="O590" s="34"/>
      <c r="P590" s="35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</row>
    <row r="591" spans="1:28" s="18" customFormat="1" ht="15" customHeight="1">
      <c r="A591" s="40"/>
      <c r="B591" s="40"/>
      <c r="C591" s="69" t="s">
        <v>283</v>
      </c>
      <c r="D591" s="69"/>
      <c r="E591" s="69" t="s">
        <v>284</v>
      </c>
      <c r="F591" s="69"/>
      <c r="G591" s="69" t="s">
        <v>285</v>
      </c>
      <c r="H591" s="69"/>
      <c r="I591" s="69" t="s">
        <v>286</v>
      </c>
      <c r="J591" s="69"/>
      <c r="K591" s="68" t="s">
        <v>287</v>
      </c>
      <c r="L591" s="68"/>
      <c r="M591" s="68" t="s">
        <v>288</v>
      </c>
      <c r="N591" s="68"/>
      <c r="O591" s="68" t="s">
        <v>289</v>
      </c>
      <c r="P591" s="68"/>
    </row>
    <row r="592" spans="1:28" s="18" customFormat="1" ht="15" customHeight="1">
      <c r="A592" s="40"/>
      <c r="B592" s="40"/>
      <c r="C592" s="69"/>
      <c r="D592" s="69"/>
      <c r="E592" s="19" t="s">
        <v>290</v>
      </c>
      <c r="F592" s="19" t="s">
        <v>291</v>
      </c>
      <c r="G592" s="19" t="s">
        <v>290</v>
      </c>
      <c r="H592" s="19" t="s">
        <v>291</v>
      </c>
      <c r="I592" s="19" t="s">
        <v>290</v>
      </c>
      <c r="J592" s="19" t="s">
        <v>291</v>
      </c>
      <c r="K592" s="19" t="s">
        <v>290</v>
      </c>
      <c r="L592" s="19" t="s">
        <v>291</v>
      </c>
      <c r="M592" s="19" t="s">
        <v>290</v>
      </c>
      <c r="N592" s="19" t="s">
        <v>291</v>
      </c>
      <c r="O592" s="19" t="s">
        <v>290</v>
      </c>
      <c r="P592" s="19" t="s">
        <v>291</v>
      </c>
    </row>
    <row r="593" spans="1:28">
      <c r="A593" s="36" t="s">
        <v>39</v>
      </c>
      <c r="B593" s="36" t="s">
        <v>120</v>
      </c>
      <c r="C593" s="36" t="s">
        <v>163</v>
      </c>
      <c r="D593" s="36" t="s">
        <v>182</v>
      </c>
      <c r="E593" s="37">
        <v>1480000</v>
      </c>
      <c r="F593" s="37">
        <v>843531</v>
      </c>
      <c r="G593" s="37">
        <v>0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0</v>
      </c>
      <c r="N593" s="37">
        <v>0</v>
      </c>
      <c r="O593" s="37">
        <f t="shared" si="51"/>
        <v>1480000</v>
      </c>
      <c r="P593" s="37">
        <f t="shared" si="52"/>
        <v>843531</v>
      </c>
      <c r="Q593"/>
      <c r="R593"/>
      <c r="S593"/>
      <c r="T593"/>
      <c r="U593"/>
      <c r="V593"/>
      <c r="W593"/>
      <c r="X593"/>
      <c r="Y593"/>
      <c r="Z593"/>
      <c r="AA593"/>
      <c r="AB593"/>
    </row>
    <row r="594" spans="1:28">
      <c r="A594" s="36"/>
      <c r="B594" s="36"/>
      <c r="C594" s="36" t="s">
        <v>164</v>
      </c>
      <c r="D594" s="36" t="s">
        <v>183</v>
      </c>
      <c r="E594" s="37">
        <v>8900000</v>
      </c>
      <c r="F594" s="37">
        <v>4570570</v>
      </c>
      <c r="G594" s="37">
        <v>0</v>
      </c>
      <c r="H594" s="37">
        <v>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37">
        <v>0</v>
      </c>
      <c r="O594" s="37">
        <f t="shared" si="51"/>
        <v>8900000</v>
      </c>
      <c r="P594" s="37">
        <f t="shared" si="52"/>
        <v>4570570</v>
      </c>
      <c r="Q594"/>
      <c r="R594"/>
      <c r="S594"/>
      <c r="T594"/>
      <c r="U594"/>
      <c r="V594"/>
      <c r="W594"/>
      <c r="X594"/>
      <c r="Y594"/>
      <c r="Z594"/>
      <c r="AA594"/>
      <c r="AB594"/>
    </row>
    <row r="595" spans="1:28">
      <c r="A595" s="36"/>
      <c r="B595" s="36"/>
      <c r="C595" s="36" t="s">
        <v>165</v>
      </c>
      <c r="D595" s="36" t="s">
        <v>184</v>
      </c>
      <c r="E595" s="37">
        <v>16200000</v>
      </c>
      <c r="F595" s="37">
        <v>10318975</v>
      </c>
      <c r="G595" s="37">
        <v>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f t="shared" si="51"/>
        <v>16200000</v>
      </c>
      <c r="P595" s="37">
        <f t="shared" si="52"/>
        <v>10318975</v>
      </c>
      <c r="Q595"/>
      <c r="R595"/>
      <c r="S595"/>
      <c r="T595"/>
      <c r="U595"/>
      <c r="V595"/>
      <c r="W595"/>
      <c r="X595"/>
      <c r="Y595"/>
      <c r="Z595"/>
      <c r="AA595"/>
      <c r="AB595"/>
    </row>
    <row r="596" spans="1:28">
      <c r="A596" s="36"/>
      <c r="B596" s="36"/>
      <c r="C596" s="36" t="s">
        <v>170</v>
      </c>
      <c r="D596" s="36" t="s">
        <v>189</v>
      </c>
      <c r="E596" s="37">
        <v>60000</v>
      </c>
      <c r="F596" s="37">
        <v>0</v>
      </c>
      <c r="G596" s="37">
        <v>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0</v>
      </c>
      <c r="N596" s="37">
        <v>0</v>
      </c>
      <c r="O596" s="37">
        <f t="shared" si="51"/>
        <v>60000</v>
      </c>
      <c r="P596" s="37">
        <f t="shared" si="52"/>
        <v>0</v>
      </c>
      <c r="Q596"/>
      <c r="R596"/>
      <c r="S596"/>
      <c r="T596"/>
      <c r="U596"/>
      <c r="V596"/>
      <c r="W596"/>
      <c r="X596"/>
      <c r="Y596"/>
      <c r="Z596"/>
      <c r="AA596"/>
      <c r="AB596"/>
    </row>
    <row r="597" spans="1:28">
      <c r="A597" s="36"/>
      <c r="B597" s="36"/>
      <c r="C597" s="36" t="s">
        <v>166</v>
      </c>
      <c r="D597" s="36" t="s">
        <v>185</v>
      </c>
      <c r="E597" s="37">
        <v>820000</v>
      </c>
      <c r="F597" s="37">
        <v>232312</v>
      </c>
      <c r="G597" s="37">
        <v>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0</v>
      </c>
      <c r="N597" s="37">
        <v>0</v>
      </c>
      <c r="O597" s="37">
        <f t="shared" si="51"/>
        <v>820000</v>
      </c>
      <c r="P597" s="37">
        <f t="shared" si="52"/>
        <v>232312</v>
      </c>
      <c r="Q597"/>
      <c r="R597"/>
      <c r="S597"/>
      <c r="T597"/>
      <c r="U597"/>
      <c r="V597"/>
      <c r="W597"/>
      <c r="X597"/>
      <c r="Y597"/>
      <c r="Z597"/>
      <c r="AA597"/>
      <c r="AB597"/>
    </row>
    <row r="598" spans="1:28">
      <c r="A598" s="36"/>
      <c r="B598" s="36"/>
      <c r="C598" s="36" t="s">
        <v>167</v>
      </c>
      <c r="D598" s="36" t="s">
        <v>186</v>
      </c>
      <c r="E598" s="37">
        <v>0</v>
      </c>
      <c r="F598" s="37">
        <v>0</v>
      </c>
      <c r="G598" s="37">
        <v>2695000</v>
      </c>
      <c r="H598" s="37">
        <v>97066</v>
      </c>
      <c r="I598" s="37">
        <v>0</v>
      </c>
      <c r="J598" s="37">
        <v>0</v>
      </c>
      <c r="K598" s="37">
        <v>0</v>
      </c>
      <c r="L598" s="37">
        <v>0</v>
      </c>
      <c r="M598" s="37">
        <v>0</v>
      </c>
      <c r="N598" s="37">
        <v>0</v>
      </c>
      <c r="O598" s="37">
        <f t="shared" si="51"/>
        <v>2695000</v>
      </c>
      <c r="P598" s="37">
        <f t="shared" si="52"/>
        <v>97066</v>
      </c>
      <c r="Q598"/>
      <c r="R598"/>
      <c r="S598"/>
      <c r="T598"/>
      <c r="U598"/>
      <c r="V598"/>
      <c r="W598"/>
      <c r="X598"/>
      <c r="Y598"/>
      <c r="Z598"/>
      <c r="AA598"/>
      <c r="AB598"/>
    </row>
    <row r="599" spans="1:28">
      <c r="A599" s="36"/>
      <c r="B599" s="36"/>
      <c r="C599" s="36" t="s">
        <v>171</v>
      </c>
      <c r="D599" s="36" t="s">
        <v>190</v>
      </c>
      <c r="E599" s="37">
        <v>300000</v>
      </c>
      <c r="F599" s="37">
        <v>21000</v>
      </c>
      <c r="G599" s="37">
        <v>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0</v>
      </c>
      <c r="N599" s="37">
        <v>0</v>
      </c>
      <c r="O599" s="37">
        <f t="shared" si="51"/>
        <v>300000</v>
      </c>
      <c r="P599" s="37">
        <f t="shared" si="52"/>
        <v>21000</v>
      </c>
      <c r="Q599"/>
      <c r="R599"/>
      <c r="S599"/>
      <c r="T599"/>
      <c r="U599"/>
      <c r="V599"/>
      <c r="W599"/>
      <c r="X599"/>
      <c r="Y599"/>
      <c r="Z599"/>
      <c r="AA599"/>
      <c r="AB599"/>
    </row>
    <row r="600" spans="1:28">
      <c r="A600" s="36"/>
      <c r="B600" s="36"/>
      <c r="C600" s="36" t="s">
        <v>168</v>
      </c>
      <c r="D600" s="36" t="s">
        <v>187</v>
      </c>
      <c r="E600" s="37">
        <v>7500000</v>
      </c>
      <c r="F600" s="37">
        <v>145498</v>
      </c>
      <c r="G600" s="37">
        <v>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0</v>
      </c>
      <c r="N600" s="37">
        <v>0</v>
      </c>
      <c r="O600" s="37">
        <f t="shared" si="51"/>
        <v>7500000</v>
      </c>
      <c r="P600" s="37">
        <f t="shared" si="52"/>
        <v>145498</v>
      </c>
      <c r="Q600"/>
      <c r="R600"/>
      <c r="S600"/>
      <c r="T600"/>
      <c r="U600"/>
      <c r="V600"/>
      <c r="W600"/>
      <c r="X600"/>
      <c r="Y600"/>
      <c r="Z600"/>
      <c r="AA600"/>
      <c r="AB600"/>
    </row>
    <row r="601" spans="1:28">
      <c r="A601" s="36"/>
      <c r="B601" s="36"/>
      <c r="C601" s="36" t="s">
        <v>173</v>
      </c>
      <c r="D601" s="36" t="s">
        <v>192</v>
      </c>
      <c r="E601" s="37">
        <v>3800000</v>
      </c>
      <c r="F601" s="37">
        <v>1665724</v>
      </c>
      <c r="G601" s="37">
        <v>0</v>
      </c>
      <c r="H601" s="37">
        <v>0</v>
      </c>
      <c r="I601" s="37">
        <v>0</v>
      </c>
      <c r="J601" s="37">
        <v>0</v>
      </c>
      <c r="K601" s="37">
        <v>0</v>
      </c>
      <c r="L601" s="37">
        <v>0</v>
      </c>
      <c r="M601" s="37">
        <v>0</v>
      </c>
      <c r="N601" s="37">
        <v>0</v>
      </c>
      <c r="O601" s="37">
        <f t="shared" si="51"/>
        <v>3800000</v>
      </c>
      <c r="P601" s="37">
        <f t="shared" si="52"/>
        <v>1665724</v>
      </c>
      <c r="Q601"/>
      <c r="R601"/>
      <c r="S601"/>
      <c r="T601"/>
      <c r="U601"/>
      <c r="V601"/>
      <c r="W601"/>
      <c r="X601"/>
      <c r="Y601"/>
      <c r="Z601"/>
      <c r="AA601"/>
      <c r="AB601"/>
    </row>
    <row r="602" spans="1:28">
      <c r="A602" s="36"/>
      <c r="B602" s="36"/>
      <c r="C602" s="36" t="s">
        <v>169</v>
      </c>
      <c r="D602" s="36" t="s">
        <v>188</v>
      </c>
      <c r="E602" s="37">
        <v>114319254</v>
      </c>
      <c r="F602" s="37">
        <v>44943602</v>
      </c>
      <c r="G602" s="37">
        <v>0</v>
      </c>
      <c r="H602" s="37">
        <v>0</v>
      </c>
      <c r="I602" s="37">
        <v>253268301</v>
      </c>
      <c r="J602" s="37">
        <v>178911619</v>
      </c>
      <c r="K602" s="37">
        <v>0</v>
      </c>
      <c r="L602" s="37">
        <v>0</v>
      </c>
      <c r="M602" s="37">
        <v>0</v>
      </c>
      <c r="N602" s="37">
        <v>0</v>
      </c>
      <c r="O602" s="37">
        <f t="shared" si="51"/>
        <v>367587555</v>
      </c>
      <c r="P602" s="37">
        <f t="shared" si="52"/>
        <v>223855221</v>
      </c>
      <c r="Q602"/>
      <c r="R602"/>
      <c r="S602"/>
      <c r="T602"/>
      <c r="U602"/>
      <c r="V602"/>
      <c r="W602"/>
      <c r="X602"/>
      <c r="Y602"/>
      <c r="Z602"/>
      <c r="AA602"/>
      <c r="AB602"/>
    </row>
    <row r="603" spans="1:28">
      <c r="A603" s="36"/>
      <c r="B603" s="36"/>
      <c r="C603" s="36" t="s">
        <v>174</v>
      </c>
      <c r="D603" s="36" t="s">
        <v>193</v>
      </c>
      <c r="E603" s="37">
        <v>0</v>
      </c>
      <c r="F603" s="37">
        <v>164938</v>
      </c>
      <c r="G603" s="37">
        <v>0</v>
      </c>
      <c r="H603" s="37">
        <v>0</v>
      </c>
      <c r="I603" s="37">
        <v>0</v>
      </c>
      <c r="J603" s="37">
        <v>0</v>
      </c>
      <c r="K603" s="37">
        <v>20384072</v>
      </c>
      <c r="L603" s="37">
        <v>14918847</v>
      </c>
      <c r="M603" s="37">
        <v>0</v>
      </c>
      <c r="N603" s="37">
        <v>0</v>
      </c>
      <c r="O603" s="37">
        <f t="shared" si="51"/>
        <v>20384072</v>
      </c>
      <c r="P603" s="37">
        <f t="shared" si="52"/>
        <v>15083785</v>
      </c>
      <c r="Q603"/>
      <c r="R603"/>
      <c r="S603"/>
      <c r="T603"/>
      <c r="U603"/>
      <c r="V603"/>
      <c r="W603"/>
      <c r="X603"/>
      <c r="Y603"/>
      <c r="Z603"/>
      <c r="AA603"/>
      <c r="AB603"/>
    </row>
    <row r="604" spans="1:28">
      <c r="A604" s="36"/>
      <c r="B604" s="36"/>
      <c r="C604" s="36" t="s">
        <v>177</v>
      </c>
      <c r="D604" s="36" t="s">
        <v>196</v>
      </c>
      <c r="E604" s="37">
        <v>0</v>
      </c>
      <c r="F604" s="37">
        <v>0</v>
      </c>
      <c r="G604" s="37">
        <v>0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13995582</v>
      </c>
      <c r="N604" s="37">
        <v>10863732</v>
      </c>
      <c r="O604" s="37">
        <f t="shared" si="51"/>
        <v>13995582</v>
      </c>
      <c r="P604" s="37">
        <f t="shared" si="52"/>
        <v>10863732</v>
      </c>
      <c r="Q604"/>
      <c r="R604"/>
      <c r="S604"/>
      <c r="T604"/>
      <c r="U604"/>
      <c r="V604"/>
      <c r="W604"/>
      <c r="X604"/>
      <c r="Y604"/>
      <c r="Z604"/>
      <c r="AA604"/>
      <c r="AB604"/>
    </row>
    <row r="605" spans="1:28">
      <c r="A605" s="36"/>
      <c r="B605" s="38" t="s">
        <v>239</v>
      </c>
      <c r="C605" s="38"/>
      <c r="D605" s="38"/>
      <c r="E605" s="39">
        <f>SUM(E593:E604)</f>
        <v>153379254</v>
      </c>
      <c r="F605" s="39">
        <f t="shared" ref="F605:P605" si="55">SUM(F593:F604)</f>
        <v>62906150</v>
      </c>
      <c r="G605" s="39">
        <f t="shared" si="55"/>
        <v>2695000</v>
      </c>
      <c r="H605" s="39">
        <f t="shared" si="55"/>
        <v>97066</v>
      </c>
      <c r="I605" s="39">
        <f t="shared" si="55"/>
        <v>253268301</v>
      </c>
      <c r="J605" s="39">
        <f t="shared" si="55"/>
        <v>178911619</v>
      </c>
      <c r="K605" s="39">
        <f t="shared" si="55"/>
        <v>20384072</v>
      </c>
      <c r="L605" s="39">
        <f t="shared" si="55"/>
        <v>14918847</v>
      </c>
      <c r="M605" s="39">
        <f t="shared" si="55"/>
        <v>13995582</v>
      </c>
      <c r="N605" s="39">
        <f t="shared" si="55"/>
        <v>10863732</v>
      </c>
      <c r="O605" s="39">
        <f t="shared" si="55"/>
        <v>443722209</v>
      </c>
      <c r="P605" s="39">
        <f t="shared" si="55"/>
        <v>267697414</v>
      </c>
      <c r="Q605"/>
      <c r="R605"/>
      <c r="S605"/>
      <c r="T605"/>
      <c r="U605"/>
      <c r="V605"/>
      <c r="W605"/>
      <c r="X605"/>
      <c r="Y605"/>
      <c r="Z605"/>
      <c r="AA605"/>
      <c r="AB605"/>
    </row>
    <row r="606" spans="1:28" s="27" customFormat="1">
      <c r="A606" s="21"/>
      <c r="B606" s="30"/>
      <c r="C606" s="31"/>
      <c r="D606" s="31"/>
      <c r="E606" s="32"/>
      <c r="F606" s="33"/>
      <c r="G606" s="32"/>
      <c r="H606" s="33"/>
      <c r="I606" s="32"/>
      <c r="J606" s="33"/>
      <c r="K606" s="32"/>
      <c r="L606" s="33"/>
      <c r="M606" s="32"/>
      <c r="N606" s="33"/>
      <c r="O606" s="34"/>
      <c r="P606" s="35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</row>
    <row r="607" spans="1:28" s="18" customFormat="1" ht="15" customHeight="1">
      <c r="A607" s="13"/>
      <c r="B607" s="40"/>
      <c r="C607" s="69" t="s">
        <v>283</v>
      </c>
      <c r="D607" s="69"/>
      <c r="E607" s="69" t="s">
        <v>284</v>
      </c>
      <c r="F607" s="69"/>
      <c r="G607" s="69" t="s">
        <v>285</v>
      </c>
      <c r="H607" s="69"/>
      <c r="I607" s="69" t="s">
        <v>286</v>
      </c>
      <c r="J607" s="69"/>
      <c r="K607" s="68" t="s">
        <v>287</v>
      </c>
      <c r="L607" s="68"/>
      <c r="M607" s="68" t="s">
        <v>288</v>
      </c>
      <c r="N607" s="68"/>
      <c r="O607" s="68" t="s">
        <v>289</v>
      </c>
      <c r="P607" s="68"/>
    </row>
    <row r="608" spans="1:28" s="18" customFormat="1" ht="15" customHeight="1">
      <c r="A608" s="13"/>
      <c r="B608" s="40"/>
      <c r="C608" s="69"/>
      <c r="D608" s="69"/>
      <c r="E608" s="19" t="s">
        <v>290</v>
      </c>
      <c r="F608" s="19" t="s">
        <v>291</v>
      </c>
      <c r="G608" s="19" t="s">
        <v>290</v>
      </c>
      <c r="H608" s="19" t="s">
        <v>291</v>
      </c>
      <c r="I608" s="19" t="s">
        <v>290</v>
      </c>
      <c r="J608" s="19" t="s">
        <v>291</v>
      </c>
      <c r="K608" s="19" t="s">
        <v>290</v>
      </c>
      <c r="L608" s="19" t="s">
        <v>291</v>
      </c>
      <c r="M608" s="19" t="s">
        <v>290</v>
      </c>
      <c r="N608" s="19" t="s">
        <v>291</v>
      </c>
      <c r="O608" s="19" t="s">
        <v>290</v>
      </c>
      <c r="P608" s="19" t="s">
        <v>291</v>
      </c>
    </row>
    <row r="609" spans="1:28">
      <c r="A609" s="1" t="s">
        <v>40</v>
      </c>
      <c r="B609" s="36" t="s">
        <v>121</v>
      </c>
      <c r="C609" s="36" t="s">
        <v>163</v>
      </c>
      <c r="D609" s="36" t="s">
        <v>182</v>
      </c>
      <c r="E609" s="37">
        <v>720000</v>
      </c>
      <c r="F609" s="37">
        <v>170354</v>
      </c>
      <c r="G609" s="37">
        <v>0</v>
      </c>
      <c r="H609" s="37">
        <v>0</v>
      </c>
      <c r="I609" s="37">
        <v>0</v>
      </c>
      <c r="J609" s="37">
        <v>0</v>
      </c>
      <c r="K609" s="37">
        <v>0</v>
      </c>
      <c r="L609" s="37">
        <v>0</v>
      </c>
      <c r="M609" s="37">
        <v>0</v>
      </c>
      <c r="N609" s="37">
        <v>0</v>
      </c>
      <c r="O609" s="37">
        <f t="shared" si="51"/>
        <v>720000</v>
      </c>
      <c r="P609" s="37">
        <f t="shared" si="52"/>
        <v>170354</v>
      </c>
      <c r="Q609"/>
      <c r="R609"/>
      <c r="S609"/>
      <c r="T609"/>
      <c r="U609"/>
      <c r="V609"/>
      <c r="W609"/>
      <c r="X609"/>
      <c r="Y609"/>
      <c r="Z609"/>
      <c r="AA609"/>
      <c r="AB609"/>
    </row>
    <row r="610" spans="1:28">
      <c r="A610" s="4"/>
      <c r="B610" s="36"/>
      <c r="C610" s="36" t="s">
        <v>164</v>
      </c>
      <c r="D610" s="36" t="s">
        <v>183</v>
      </c>
      <c r="E610" s="37">
        <v>1410000</v>
      </c>
      <c r="F610" s="37">
        <v>751800</v>
      </c>
      <c r="G610" s="37">
        <v>0</v>
      </c>
      <c r="H610" s="37">
        <v>0</v>
      </c>
      <c r="I610" s="37">
        <v>0</v>
      </c>
      <c r="J610" s="37">
        <v>0</v>
      </c>
      <c r="K610" s="37">
        <v>0</v>
      </c>
      <c r="L610" s="37">
        <v>0</v>
      </c>
      <c r="M610" s="37">
        <v>0</v>
      </c>
      <c r="N610" s="37">
        <v>0</v>
      </c>
      <c r="O610" s="37">
        <f t="shared" si="51"/>
        <v>1410000</v>
      </c>
      <c r="P610" s="37">
        <f t="shared" si="52"/>
        <v>751800</v>
      </c>
      <c r="Q610"/>
      <c r="R610"/>
      <c r="S610"/>
      <c r="T610"/>
      <c r="U610"/>
      <c r="V610"/>
      <c r="W610"/>
      <c r="X610"/>
      <c r="Y610"/>
      <c r="Z610"/>
      <c r="AA610"/>
      <c r="AB610"/>
    </row>
    <row r="611" spans="1:28">
      <c r="A611" s="4"/>
      <c r="B611" s="36"/>
      <c r="C611" s="36" t="s">
        <v>165</v>
      </c>
      <c r="D611" s="36" t="s">
        <v>184</v>
      </c>
      <c r="E611" s="37">
        <v>10917100</v>
      </c>
      <c r="F611" s="37">
        <v>1645894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0</v>
      </c>
      <c r="N611" s="37">
        <v>0</v>
      </c>
      <c r="O611" s="37">
        <f t="shared" si="51"/>
        <v>10917100</v>
      </c>
      <c r="P611" s="37">
        <f t="shared" si="52"/>
        <v>1645894</v>
      </c>
      <c r="Q611"/>
      <c r="R611"/>
      <c r="S611"/>
      <c r="T611"/>
      <c r="U611"/>
      <c r="V611"/>
      <c r="W611"/>
      <c r="X611"/>
      <c r="Y611"/>
      <c r="Z611"/>
      <c r="AA611"/>
      <c r="AB611"/>
    </row>
    <row r="612" spans="1:28">
      <c r="A612" s="4"/>
      <c r="B612" s="36"/>
      <c r="C612" s="36" t="s">
        <v>166</v>
      </c>
      <c r="D612" s="36" t="s">
        <v>185</v>
      </c>
      <c r="E612" s="37">
        <v>38500</v>
      </c>
      <c r="F612" s="37">
        <v>51126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f t="shared" si="51"/>
        <v>38500</v>
      </c>
      <c r="P612" s="37">
        <f t="shared" si="52"/>
        <v>51126</v>
      </c>
      <c r="Q612"/>
      <c r="R612"/>
      <c r="S612"/>
      <c r="T612"/>
      <c r="U612"/>
      <c r="V612"/>
      <c r="W612"/>
      <c r="X612"/>
      <c r="Y612"/>
      <c r="Z612"/>
      <c r="AA612"/>
      <c r="AB612"/>
    </row>
    <row r="613" spans="1:28">
      <c r="A613" s="4"/>
      <c r="B613" s="36"/>
      <c r="C613" s="36" t="s">
        <v>167</v>
      </c>
      <c r="D613" s="36" t="s">
        <v>186</v>
      </c>
      <c r="E613" s="37">
        <v>135000</v>
      </c>
      <c r="F613" s="37">
        <v>0</v>
      </c>
      <c r="G613" s="37">
        <v>1107900</v>
      </c>
      <c r="H613" s="37">
        <v>208827</v>
      </c>
      <c r="I613" s="37">
        <v>0</v>
      </c>
      <c r="J613" s="37">
        <v>0</v>
      </c>
      <c r="K613" s="37">
        <v>0</v>
      </c>
      <c r="L613" s="37">
        <v>0</v>
      </c>
      <c r="M613" s="37">
        <v>0</v>
      </c>
      <c r="N613" s="37">
        <v>0</v>
      </c>
      <c r="O613" s="37">
        <f t="shared" si="51"/>
        <v>1242900</v>
      </c>
      <c r="P613" s="37">
        <f t="shared" si="52"/>
        <v>208827</v>
      </c>
      <c r="Q613"/>
      <c r="R613"/>
      <c r="S613"/>
      <c r="T613"/>
      <c r="U613"/>
      <c r="V613"/>
      <c r="W613"/>
      <c r="X613"/>
      <c r="Y613"/>
      <c r="Z613"/>
      <c r="AA613"/>
      <c r="AB613"/>
    </row>
    <row r="614" spans="1:28">
      <c r="A614" s="4"/>
      <c r="B614" s="36"/>
      <c r="C614" s="36" t="s">
        <v>168</v>
      </c>
      <c r="D614" s="36" t="s">
        <v>187</v>
      </c>
      <c r="E614" s="37">
        <v>507207</v>
      </c>
      <c r="F614" s="37">
        <v>7659</v>
      </c>
      <c r="G614" s="37">
        <v>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0</v>
      </c>
      <c r="N614" s="37">
        <v>0</v>
      </c>
      <c r="O614" s="37">
        <f t="shared" si="51"/>
        <v>507207</v>
      </c>
      <c r="P614" s="37">
        <f t="shared" si="52"/>
        <v>7659</v>
      </c>
      <c r="Q614"/>
      <c r="R614"/>
      <c r="S614"/>
      <c r="T614"/>
      <c r="U614"/>
      <c r="V614"/>
      <c r="W614"/>
      <c r="X614"/>
      <c r="Y614"/>
      <c r="Z614"/>
      <c r="AA614"/>
      <c r="AB614"/>
    </row>
    <row r="615" spans="1:28">
      <c r="A615" s="4"/>
      <c r="B615" s="36"/>
      <c r="C615" s="36" t="s">
        <v>173</v>
      </c>
      <c r="D615" s="36" t="s">
        <v>192</v>
      </c>
      <c r="E615" s="37">
        <v>17595308</v>
      </c>
      <c r="F615" s="37">
        <v>12518519</v>
      </c>
      <c r="G615" s="37">
        <v>0</v>
      </c>
      <c r="H615" s="37">
        <v>0</v>
      </c>
      <c r="I615" s="37">
        <v>0</v>
      </c>
      <c r="J615" s="37">
        <v>0</v>
      </c>
      <c r="K615" s="37">
        <v>0</v>
      </c>
      <c r="L615" s="37">
        <v>0</v>
      </c>
      <c r="M615" s="37">
        <v>0</v>
      </c>
      <c r="N615" s="37">
        <v>0</v>
      </c>
      <c r="O615" s="37">
        <f t="shared" si="51"/>
        <v>17595308</v>
      </c>
      <c r="P615" s="37">
        <f t="shared" si="52"/>
        <v>12518519</v>
      </c>
      <c r="Q615"/>
      <c r="R615"/>
      <c r="S615"/>
      <c r="T615"/>
      <c r="U615"/>
      <c r="V615"/>
      <c r="W615"/>
      <c r="X615"/>
      <c r="Y615"/>
      <c r="Z615"/>
      <c r="AA615"/>
      <c r="AB615"/>
    </row>
    <row r="616" spans="1:28">
      <c r="A616" s="4"/>
      <c r="B616" s="36"/>
      <c r="C616" s="36" t="s">
        <v>169</v>
      </c>
      <c r="D616" s="36" t="s">
        <v>188</v>
      </c>
      <c r="E616" s="37">
        <v>27846278</v>
      </c>
      <c r="F616" s="37">
        <v>12664949</v>
      </c>
      <c r="G616" s="37">
        <v>0</v>
      </c>
      <c r="H616" s="37">
        <v>0</v>
      </c>
      <c r="I616" s="37">
        <v>28786524</v>
      </c>
      <c r="J616" s="37">
        <v>18700000</v>
      </c>
      <c r="K616" s="37">
        <v>0</v>
      </c>
      <c r="L616" s="37">
        <v>0</v>
      </c>
      <c r="M616" s="37">
        <v>0</v>
      </c>
      <c r="N616" s="37">
        <v>0</v>
      </c>
      <c r="O616" s="37">
        <f t="shared" si="51"/>
        <v>56632802</v>
      </c>
      <c r="P616" s="37">
        <f t="shared" si="52"/>
        <v>31364949</v>
      </c>
      <c r="Q616"/>
      <c r="R616"/>
      <c r="S616"/>
      <c r="T616"/>
      <c r="U616"/>
      <c r="V616"/>
      <c r="W616"/>
      <c r="X616"/>
      <c r="Y616"/>
      <c r="Z616"/>
      <c r="AA616"/>
      <c r="AB616"/>
    </row>
    <row r="617" spans="1:28">
      <c r="A617" s="4"/>
      <c r="B617" s="36"/>
      <c r="C617" s="36" t="s">
        <v>174</v>
      </c>
      <c r="D617" s="36" t="s">
        <v>193</v>
      </c>
      <c r="E617" s="37">
        <v>0</v>
      </c>
      <c r="F617" s="37">
        <v>0</v>
      </c>
      <c r="G617" s="37">
        <v>0</v>
      </c>
      <c r="H617" s="37">
        <v>0</v>
      </c>
      <c r="I617" s="37">
        <v>0</v>
      </c>
      <c r="J617" s="37">
        <v>0</v>
      </c>
      <c r="K617" s="37">
        <v>6463036</v>
      </c>
      <c r="L617" s="37">
        <v>3493181</v>
      </c>
      <c r="M617" s="37">
        <v>0</v>
      </c>
      <c r="N617" s="37">
        <v>0</v>
      </c>
      <c r="O617" s="37">
        <f t="shared" si="51"/>
        <v>6463036</v>
      </c>
      <c r="P617" s="37">
        <f t="shared" si="52"/>
        <v>3493181</v>
      </c>
      <c r="Q617"/>
      <c r="R617"/>
      <c r="S617"/>
      <c r="T617"/>
      <c r="U617"/>
      <c r="V617"/>
      <c r="W617"/>
      <c r="X617"/>
      <c r="Y617"/>
      <c r="Z617"/>
      <c r="AA617"/>
      <c r="AB617"/>
    </row>
    <row r="618" spans="1:28">
      <c r="A618" s="4"/>
      <c r="B618" s="38" t="s">
        <v>240</v>
      </c>
      <c r="C618" s="38"/>
      <c r="D618" s="38"/>
      <c r="E618" s="39">
        <f>SUM(E609:E617)</f>
        <v>59169393</v>
      </c>
      <c r="F618" s="39">
        <f t="shared" ref="F618:P618" si="56">SUM(F609:F617)</f>
        <v>27810301</v>
      </c>
      <c r="G618" s="39">
        <f t="shared" si="56"/>
        <v>1107900</v>
      </c>
      <c r="H618" s="39">
        <f t="shared" si="56"/>
        <v>208827</v>
      </c>
      <c r="I618" s="39">
        <f t="shared" si="56"/>
        <v>28786524</v>
      </c>
      <c r="J618" s="39">
        <f t="shared" si="56"/>
        <v>18700000</v>
      </c>
      <c r="K618" s="39">
        <f t="shared" si="56"/>
        <v>6463036</v>
      </c>
      <c r="L618" s="39">
        <f t="shared" si="56"/>
        <v>3493181</v>
      </c>
      <c r="M618" s="39">
        <f t="shared" si="56"/>
        <v>0</v>
      </c>
      <c r="N618" s="39">
        <f t="shared" si="56"/>
        <v>0</v>
      </c>
      <c r="O618" s="39">
        <f t="shared" si="56"/>
        <v>95526853</v>
      </c>
      <c r="P618" s="39">
        <f t="shared" si="56"/>
        <v>50212309</v>
      </c>
      <c r="Q618"/>
      <c r="R618"/>
      <c r="S618"/>
      <c r="T618"/>
      <c r="U618"/>
      <c r="V618"/>
      <c r="W618"/>
      <c r="X618"/>
      <c r="Y618"/>
      <c r="Z618"/>
      <c r="AA618"/>
      <c r="AB618"/>
    </row>
    <row r="619" spans="1:28" s="27" customFormat="1">
      <c r="A619" s="21"/>
      <c r="B619" s="30"/>
      <c r="C619" s="31"/>
      <c r="D619" s="31"/>
      <c r="E619" s="32"/>
      <c r="F619" s="33"/>
      <c r="G619" s="32"/>
      <c r="H619" s="33"/>
      <c r="I619" s="32"/>
      <c r="J619" s="33"/>
      <c r="K619" s="32"/>
      <c r="L619" s="33"/>
      <c r="M619" s="32"/>
      <c r="N619" s="33"/>
      <c r="O619" s="34"/>
      <c r="P619" s="35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</row>
    <row r="620" spans="1:28" s="18" customFormat="1" ht="15" customHeight="1">
      <c r="A620" s="40"/>
      <c r="B620" s="40"/>
      <c r="C620" s="69" t="s">
        <v>283</v>
      </c>
      <c r="D620" s="69"/>
      <c r="E620" s="69" t="s">
        <v>284</v>
      </c>
      <c r="F620" s="69"/>
      <c r="G620" s="69" t="s">
        <v>285</v>
      </c>
      <c r="H620" s="69"/>
      <c r="I620" s="69" t="s">
        <v>286</v>
      </c>
      <c r="J620" s="69"/>
      <c r="K620" s="68" t="s">
        <v>287</v>
      </c>
      <c r="L620" s="68"/>
      <c r="M620" s="68" t="s">
        <v>288</v>
      </c>
      <c r="N620" s="68"/>
      <c r="O620" s="68" t="s">
        <v>289</v>
      </c>
      <c r="P620" s="68"/>
    </row>
    <row r="621" spans="1:28" s="18" customFormat="1" ht="15" customHeight="1">
      <c r="A621" s="40"/>
      <c r="B621" s="40"/>
      <c r="C621" s="69"/>
      <c r="D621" s="69"/>
      <c r="E621" s="19" t="s">
        <v>290</v>
      </c>
      <c r="F621" s="19" t="s">
        <v>291</v>
      </c>
      <c r="G621" s="19" t="s">
        <v>290</v>
      </c>
      <c r="H621" s="19" t="s">
        <v>291</v>
      </c>
      <c r="I621" s="19" t="s">
        <v>290</v>
      </c>
      <c r="J621" s="19" t="s">
        <v>291</v>
      </c>
      <c r="K621" s="19" t="s">
        <v>290</v>
      </c>
      <c r="L621" s="19" t="s">
        <v>291</v>
      </c>
      <c r="M621" s="19" t="s">
        <v>290</v>
      </c>
      <c r="N621" s="19" t="s">
        <v>291</v>
      </c>
      <c r="O621" s="19" t="s">
        <v>290</v>
      </c>
      <c r="P621" s="19" t="s">
        <v>291</v>
      </c>
    </row>
    <row r="622" spans="1:28">
      <c r="A622" s="36" t="s">
        <v>41</v>
      </c>
      <c r="B622" s="36" t="s">
        <v>122</v>
      </c>
      <c r="C622" s="36" t="s">
        <v>163</v>
      </c>
      <c r="D622" s="36" t="s">
        <v>182</v>
      </c>
      <c r="E622" s="37">
        <v>770000</v>
      </c>
      <c r="F622" s="37">
        <v>419073</v>
      </c>
      <c r="G622" s="37">
        <v>0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f t="shared" si="51"/>
        <v>770000</v>
      </c>
      <c r="P622" s="37">
        <f t="shared" si="52"/>
        <v>419073</v>
      </c>
      <c r="Q622"/>
      <c r="R622"/>
      <c r="S622"/>
      <c r="T622"/>
      <c r="U622"/>
      <c r="V622"/>
      <c r="W622"/>
      <c r="X622"/>
      <c r="Y622"/>
      <c r="Z622"/>
      <c r="AA622"/>
      <c r="AB622"/>
    </row>
    <row r="623" spans="1:28">
      <c r="A623" s="36"/>
      <c r="B623" s="36"/>
      <c r="C623" s="36" t="s">
        <v>164</v>
      </c>
      <c r="D623" s="36" t="s">
        <v>183</v>
      </c>
      <c r="E623" s="37">
        <v>10750000</v>
      </c>
      <c r="F623" s="37">
        <v>8867963</v>
      </c>
      <c r="G623" s="37">
        <v>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f t="shared" si="51"/>
        <v>10750000</v>
      </c>
      <c r="P623" s="37">
        <f t="shared" si="52"/>
        <v>8867963</v>
      </c>
      <c r="Q623"/>
      <c r="R623"/>
      <c r="S623"/>
      <c r="T623"/>
      <c r="U623"/>
      <c r="V623"/>
      <c r="W623"/>
      <c r="X623"/>
      <c r="Y623"/>
      <c r="Z623"/>
      <c r="AA623"/>
      <c r="AB623"/>
    </row>
    <row r="624" spans="1:28">
      <c r="A624" s="36"/>
      <c r="B624" s="36"/>
      <c r="C624" s="36" t="s">
        <v>165</v>
      </c>
      <c r="D624" s="36" t="s">
        <v>184</v>
      </c>
      <c r="E624" s="37">
        <v>28300000</v>
      </c>
      <c r="F624" s="37">
        <v>24780229</v>
      </c>
      <c r="G624" s="37">
        <v>0</v>
      </c>
      <c r="H624" s="37">
        <v>0</v>
      </c>
      <c r="I624" s="37">
        <v>0</v>
      </c>
      <c r="J624" s="37">
        <v>0</v>
      </c>
      <c r="K624" s="37">
        <v>0</v>
      </c>
      <c r="L624" s="37">
        <v>0</v>
      </c>
      <c r="M624" s="37">
        <v>0</v>
      </c>
      <c r="N624" s="37">
        <v>0</v>
      </c>
      <c r="O624" s="37">
        <f t="shared" si="51"/>
        <v>28300000</v>
      </c>
      <c r="P624" s="37">
        <f t="shared" si="52"/>
        <v>24780229</v>
      </c>
      <c r="Q624"/>
      <c r="R624"/>
      <c r="S624"/>
      <c r="T624"/>
      <c r="U624"/>
      <c r="V624"/>
      <c r="W624"/>
      <c r="X624"/>
      <c r="Y624"/>
      <c r="Z624"/>
      <c r="AA624"/>
      <c r="AB624"/>
    </row>
    <row r="625" spans="1:28">
      <c r="A625" s="36"/>
      <c r="B625" s="36"/>
      <c r="C625" s="36" t="s">
        <v>166</v>
      </c>
      <c r="D625" s="36" t="s">
        <v>185</v>
      </c>
      <c r="E625" s="37">
        <v>1234433</v>
      </c>
      <c r="F625" s="37">
        <v>639951</v>
      </c>
      <c r="G625" s="37">
        <v>0</v>
      </c>
      <c r="H625" s="37">
        <v>0</v>
      </c>
      <c r="I625" s="37">
        <v>0</v>
      </c>
      <c r="J625" s="37">
        <v>0</v>
      </c>
      <c r="K625" s="37">
        <v>0</v>
      </c>
      <c r="L625" s="37">
        <v>0</v>
      </c>
      <c r="M625" s="37">
        <v>0</v>
      </c>
      <c r="N625" s="37">
        <v>0</v>
      </c>
      <c r="O625" s="37">
        <f t="shared" si="51"/>
        <v>1234433</v>
      </c>
      <c r="P625" s="37">
        <f t="shared" si="52"/>
        <v>639951</v>
      </c>
      <c r="Q625"/>
      <c r="R625"/>
      <c r="S625"/>
      <c r="T625"/>
      <c r="U625"/>
      <c r="V625"/>
      <c r="W625"/>
      <c r="X625"/>
      <c r="Y625"/>
      <c r="Z625"/>
      <c r="AA625"/>
      <c r="AB625"/>
    </row>
    <row r="626" spans="1:28">
      <c r="A626" s="36"/>
      <c r="B626" s="36"/>
      <c r="C626" s="36" t="s">
        <v>167</v>
      </c>
      <c r="D626" s="36" t="s">
        <v>186</v>
      </c>
      <c r="E626" s="37">
        <v>70000</v>
      </c>
      <c r="F626" s="37">
        <v>18000</v>
      </c>
      <c r="G626" s="37">
        <v>420000</v>
      </c>
      <c r="H626" s="37">
        <v>259000</v>
      </c>
      <c r="I626" s="37">
        <v>0</v>
      </c>
      <c r="J626" s="37">
        <v>0</v>
      </c>
      <c r="K626" s="37">
        <v>0</v>
      </c>
      <c r="L626" s="37">
        <v>0</v>
      </c>
      <c r="M626" s="37">
        <v>0</v>
      </c>
      <c r="N626" s="37">
        <v>0</v>
      </c>
      <c r="O626" s="37">
        <f t="shared" si="51"/>
        <v>490000</v>
      </c>
      <c r="P626" s="37">
        <f t="shared" si="52"/>
        <v>277000</v>
      </c>
      <c r="Q626"/>
      <c r="R626"/>
      <c r="S626"/>
      <c r="T626"/>
      <c r="U626"/>
      <c r="V626"/>
      <c r="W626"/>
      <c r="X626"/>
      <c r="Y626"/>
      <c r="Z626"/>
      <c r="AA626"/>
      <c r="AB626"/>
    </row>
    <row r="627" spans="1:28">
      <c r="A627" s="36"/>
      <c r="B627" s="36"/>
      <c r="C627" s="36" t="s">
        <v>168</v>
      </c>
      <c r="D627" s="36" t="s">
        <v>187</v>
      </c>
      <c r="E627" s="37">
        <v>370000</v>
      </c>
      <c r="F627" s="37">
        <v>118078</v>
      </c>
      <c r="G627" s="37">
        <v>0</v>
      </c>
      <c r="H627" s="37">
        <v>0</v>
      </c>
      <c r="I627" s="37">
        <v>0</v>
      </c>
      <c r="J627" s="37">
        <v>0</v>
      </c>
      <c r="K627" s="37">
        <v>0</v>
      </c>
      <c r="L627" s="37">
        <v>0</v>
      </c>
      <c r="M627" s="37">
        <v>0</v>
      </c>
      <c r="N627" s="37">
        <v>0</v>
      </c>
      <c r="O627" s="37">
        <f t="shared" si="51"/>
        <v>370000</v>
      </c>
      <c r="P627" s="37">
        <f t="shared" si="52"/>
        <v>118078</v>
      </c>
      <c r="Q627"/>
      <c r="R627"/>
      <c r="S627"/>
      <c r="T627"/>
      <c r="U627"/>
      <c r="V627"/>
      <c r="W627"/>
      <c r="X627"/>
      <c r="Y627"/>
      <c r="Z627"/>
      <c r="AA627"/>
      <c r="AB627"/>
    </row>
    <row r="628" spans="1:28">
      <c r="A628" s="36"/>
      <c r="B628" s="36"/>
      <c r="C628" s="36" t="s">
        <v>173</v>
      </c>
      <c r="D628" s="36" t="s">
        <v>192</v>
      </c>
      <c r="E628" s="37">
        <v>1850000</v>
      </c>
      <c r="F628" s="37">
        <v>1023115</v>
      </c>
      <c r="G628" s="37">
        <v>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f t="shared" si="51"/>
        <v>1850000</v>
      </c>
      <c r="P628" s="37">
        <f t="shared" si="52"/>
        <v>1023115</v>
      </c>
      <c r="Q628"/>
      <c r="R628"/>
      <c r="S628"/>
      <c r="T628"/>
      <c r="U628"/>
      <c r="V628"/>
      <c r="W628"/>
      <c r="X628"/>
      <c r="Y628"/>
      <c r="Z628"/>
      <c r="AA628"/>
      <c r="AB628"/>
    </row>
    <row r="629" spans="1:28">
      <c r="A629" s="36"/>
      <c r="B629" s="36"/>
      <c r="C629" s="36" t="s">
        <v>169</v>
      </c>
      <c r="D629" s="36" t="s">
        <v>188</v>
      </c>
      <c r="E629" s="37">
        <v>67106567</v>
      </c>
      <c r="F629" s="37">
        <v>40832494</v>
      </c>
      <c r="G629" s="37">
        <v>0</v>
      </c>
      <c r="H629" s="37">
        <v>0</v>
      </c>
      <c r="I629" s="37">
        <v>99139649</v>
      </c>
      <c r="J629" s="37">
        <v>71611400</v>
      </c>
      <c r="K629" s="37">
        <v>0</v>
      </c>
      <c r="L629" s="37">
        <v>0</v>
      </c>
      <c r="M629" s="37">
        <v>0</v>
      </c>
      <c r="N629" s="37">
        <v>0</v>
      </c>
      <c r="O629" s="37">
        <f t="shared" si="51"/>
        <v>166246216</v>
      </c>
      <c r="P629" s="37">
        <f t="shared" si="52"/>
        <v>112443894</v>
      </c>
      <c r="Q629"/>
      <c r="R629"/>
      <c r="S629"/>
      <c r="T629"/>
      <c r="U629"/>
      <c r="V629"/>
      <c r="W629"/>
      <c r="X629"/>
      <c r="Y629"/>
      <c r="Z629"/>
      <c r="AA629"/>
      <c r="AB629"/>
    </row>
    <row r="630" spans="1:28">
      <c r="A630" s="36"/>
      <c r="B630" s="36"/>
      <c r="C630" s="36" t="s">
        <v>174</v>
      </c>
      <c r="D630" s="36" t="s">
        <v>193</v>
      </c>
      <c r="E630" s="37">
        <v>0</v>
      </c>
      <c r="F630" s="37">
        <v>0</v>
      </c>
      <c r="G630" s="37">
        <v>0</v>
      </c>
      <c r="H630" s="37">
        <v>0</v>
      </c>
      <c r="I630" s="37">
        <v>0</v>
      </c>
      <c r="J630" s="37">
        <v>0</v>
      </c>
      <c r="K630" s="37">
        <v>17429000</v>
      </c>
      <c r="L630" s="37">
        <v>8845979</v>
      </c>
      <c r="M630" s="37">
        <v>0</v>
      </c>
      <c r="N630" s="37">
        <v>0</v>
      </c>
      <c r="O630" s="37">
        <f t="shared" si="51"/>
        <v>17429000</v>
      </c>
      <c r="P630" s="37">
        <f t="shared" si="52"/>
        <v>8845979</v>
      </c>
      <c r="Q630"/>
      <c r="R630"/>
      <c r="S630"/>
      <c r="T630"/>
      <c r="U630"/>
      <c r="V630"/>
      <c r="W630"/>
      <c r="X630"/>
      <c r="Y630"/>
      <c r="Z630"/>
      <c r="AA630"/>
      <c r="AB630"/>
    </row>
    <row r="631" spans="1:28">
      <c r="A631" s="36"/>
      <c r="B631" s="36"/>
      <c r="C631" s="36" t="s">
        <v>175</v>
      </c>
      <c r="D631" s="36" t="s">
        <v>194</v>
      </c>
      <c r="E631" s="37">
        <v>0</v>
      </c>
      <c r="F631" s="37">
        <v>0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61500</v>
      </c>
      <c r="M631" s="37">
        <v>0</v>
      </c>
      <c r="N631" s="37">
        <v>0</v>
      </c>
      <c r="O631" s="37">
        <f t="shared" si="51"/>
        <v>0</v>
      </c>
      <c r="P631" s="37">
        <f t="shared" si="52"/>
        <v>61500</v>
      </c>
      <c r="Q631"/>
      <c r="R631"/>
      <c r="S631"/>
      <c r="T631"/>
      <c r="U631"/>
      <c r="V631"/>
      <c r="W631"/>
      <c r="X631"/>
      <c r="Y631"/>
      <c r="Z631"/>
      <c r="AA631"/>
      <c r="AB631"/>
    </row>
    <row r="632" spans="1:28">
      <c r="A632" s="36"/>
      <c r="B632" s="38" t="s">
        <v>241</v>
      </c>
      <c r="C632" s="38"/>
      <c r="D632" s="38"/>
      <c r="E632" s="39">
        <f>SUM(E622:E631)</f>
        <v>110451000</v>
      </c>
      <c r="F632" s="39">
        <f t="shared" ref="F632:P632" si="57">SUM(F622:F631)</f>
        <v>76698903</v>
      </c>
      <c r="G632" s="39">
        <f t="shared" si="57"/>
        <v>420000</v>
      </c>
      <c r="H632" s="39">
        <f t="shared" si="57"/>
        <v>259000</v>
      </c>
      <c r="I632" s="39">
        <f t="shared" si="57"/>
        <v>99139649</v>
      </c>
      <c r="J632" s="39">
        <f t="shared" si="57"/>
        <v>71611400</v>
      </c>
      <c r="K632" s="39">
        <f t="shared" si="57"/>
        <v>17429000</v>
      </c>
      <c r="L632" s="39">
        <f t="shared" si="57"/>
        <v>8907479</v>
      </c>
      <c r="M632" s="39">
        <f t="shared" si="57"/>
        <v>0</v>
      </c>
      <c r="N632" s="39">
        <f t="shared" si="57"/>
        <v>0</v>
      </c>
      <c r="O632" s="39">
        <f t="shared" si="57"/>
        <v>227439649</v>
      </c>
      <c r="P632" s="39">
        <f t="shared" si="57"/>
        <v>157476782</v>
      </c>
      <c r="Q632"/>
      <c r="R632"/>
      <c r="S632"/>
      <c r="T632"/>
      <c r="U632"/>
      <c r="V632"/>
      <c r="W632"/>
      <c r="X632"/>
      <c r="Y632"/>
      <c r="Z632"/>
      <c r="AA632"/>
      <c r="AB632"/>
    </row>
    <row r="633" spans="1:28" s="27" customFormat="1">
      <c r="A633" s="21"/>
      <c r="B633" s="30"/>
      <c r="C633" s="31"/>
      <c r="D633" s="31"/>
      <c r="E633" s="32"/>
      <c r="F633" s="33"/>
      <c r="G633" s="32"/>
      <c r="H633" s="33"/>
      <c r="I633" s="32"/>
      <c r="J633" s="33"/>
      <c r="K633" s="32"/>
      <c r="L633" s="33"/>
      <c r="M633" s="32"/>
      <c r="N633" s="33"/>
      <c r="O633" s="34"/>
      <c r="P633" s="35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</row>
    <row r="634" spans="1:28" s="18" customFormat="1" ht="15" customHeight="1">
      <c r="A634" s="40"/>
      <c r="B634" s="40"/>
      <c r="C634" s="69" t="s">
        <v>283</v>
      </c>
      <c r="D634" s="69"/>
      <c r="E634" s="69" t="s">
        <v>284</v>
      </c>
      <c r="F634" s="69"/>
      <c r="G634" s="69" t="s">
        <v>285</v>
      </c>
      <c r="H634" s="69"/>
      <c r="I634" s="69" t="s">
        <v>286</v>
      </c>
      <c r="J634" s="69"/>
      <c r="K634" s="68" t="s">
        <v>287</v>
      </c>
      <c r="L634" s="68"/>
      <c r="M634" s="68" t="s">
        <v>288</v>
      </c>
      <c r="N634" s="68"/>
      <c r="O634" s="68" t="s">
        <v>289</v>
      </c>
      <c r="P634" s="68"/>
    </row>
    <row r="635" spans="1:28" s="18" customFormat="1" ht="15" customHeight="1">
      <c r="A635" s="40"/>
      <c r="B635" s="40"/>
      <c r="C635" s="69"/>
      <c r="D635" s="69"/>
      <c r="E635" s="19" t="s">
        <v>290</v>
      </c>
      <c r="F635" s="19" t="s">
        <v>291</v>
      </c>
      <c r="G635" s="19" t="s">
        <v>290</v>
      </c>
      <c r="H635" s="19" t="s">
        <v>291</v>
      </c>
      <c r="I635" s="19" t="s">
        <v>290</v>
      </c>
      <c r="J635" s="19" t="s">
        <v>291</v>
      </c>
      <c r="K635" s="19" t="s">
        <v>290</v>
      </c>
      <c r="L635" s="19" t="s">
        <v>291</v>
      </c>
      <c r="M635" s="19" t="s">
        <v>290</v>
      </c>
      <c r="N635" s="19" t="s">
        <v>291</v>
      </c>
      <c r="O635" s="19" t="s">
        <v>290</v>
      </c>
      <c r="P635" s="19" t="s">
        <v>291</v>
      </c>
    </row>
    <row r="636" spans="1:28">
      <c r="A636" s="36" t="s">
        <v>42</v>
      </c>
      <c r="B636" s="36" t="s">
        <v>123</v>
      </c>
      <c r="C636" s="36" t="s">
        <v>163</v>
      </c>
      <c r="D636" s="36" t="s">
        <v>182</v>
      </c>
      <c r="E636" s="37">
        <v>1035000</v>
      </c>
      <c r="F636" s="37">
        <v>815887</v>
      </c>
      <c r="G636" s="37">
        <v>0</v>
      </c>
      <c r="H636" s="37">
        <v>0</v>
      </c>
      <c r="I636" s="37">
        <v>0</v>
      </c>
      <c r="J636" s="37">
        <v>0</v>
      </c>
      <c r="K636" s="37">
        <v>0</v>
      </c>
      <c r="L636" s="37">
        <v>0</v>
      </c>
      <c r="M636" s="37">
        <v>0</v>
      </c>
      <c r="N636" s="37">
        <v>0</v>
      </c>
      <c r="O636" s="37">
        <f t="shared" si="51"/>
        <v>1035000</v>
      </c>
      <c r="P636" s="37">
        <f t="shared" si="52"/>
        <v>815887</v>
      </c>
      <c r="Q636"/>
      <c r="R636"/>
      <c r="S636"/>
      <c r="T636"/>
      <c r="U636"/>
      <c r="V636"/>
      <c r="W636"/>
      <c r="X636"/>
      <c r="Y636"/>
      <c r="Z636"/>
      <c r="AA636"/>
      <c r="AB636"/>
    </row>
    <row r="637" spans="1:28">
      <c r="A637" s="36"/>
      <c r="B637" s="36"/>
      <c r="C637" s="36" t="s">
        <v>164</v>
      </c>
      <c r="D637" s="36" t="s">
        <v>183</v>
      </c>
      <c r="E637" s="37">
        <v>3250000</v>
      </c>
      <c r="F637" s="37">
        <v>3073112</v>
      </c>
      <c r="G637" s="37">
        <v>0</v>
      </c>
      <c r="H637" s="37">
        <v>0</v>
      </c>
      <c r="I637" s="37">
        <v>0</v>
      </c>
      <c r="J637" s="37">
        <v>0</v>
      </c>
      <c r="K637" s="37">
        <v>0</v>
      </c>
      <c r="L637" s="37">
        <v>0</v>
      </c>
      <c r="M637" s="37">
        <v>0</v>
      </c>
      <c r="N637" s="37">
        <v>0</v>
      </c>
      <c r="O637" s="37">
        <f t="shared" si="51"/>
        <v>3250000</v>
      </c>
      <c r="P637" s="37">
        <f t="shared" si="52"/>
        <v>3073112</v>
      </c>
      <c r="Q637"/>
      <c r="R637"/>
      <c r="S637"/>
      <c r="T637"/>
      <c r="U637"/>
      <c r="V637"/>
      <c r="W637"/>
      <c r="X637"/>
      <c r="Y637"/>
      <c r="Z637"/>
      <c r="AA637"/>
      <c r="AB637"/>
    </row>
    <row r="638" spans="1:28">
      <c r="A638" s="36"/>
      <c r="B638" s="36"/>
      <c r="C638" s="36" t="s">
        <v>165</v>
      </c>
      <c r="D638" s="36" t="s">
        <v>184</v>
      </c>
      <c r="E638" s="37">
        <v>17040000</v>
      </c>
      <c r="F638" s="37">
        <v>7213411</v>
      </c>
      <c r="G638" s="37">
        <v>0</v>
      </c>
      <c r="H638" s="37">
        <v>0</v>
      </c>
      <c r="I638" s="37">
        <v>0</v>
      </c>
      <c r="J638" s="37">
        <v>0</v>
      </c>
      <c r="K638" s="37">
        <v>0</v>
      </c>
      <c r="L638" s="37">
        <v>0</v>
      </c>
      <c r="M638" s="37">
        <v>0</v>
      </c>
      <c r="N638" s="37">
        <v>0</v>
      </c>
      <c r="O638" s="37">
        <f t="shared" si="51"/>
        <v>17040000</v>
      </c>
      <c r="P638" s="37">
        <f t="shared" si="52"/>
        <v>7213411</v>
      </c>
      <c r="Q638"/>
      <c r="R638"/>
      <c r="S638"/>
      <c r="T638"/>
      <c r="U638"/>
      <c r="V638"/>
      <c r="W638"/>
      <c r="X638"/>
      <c r="Y638"/>
      <c r="Z638"/>
      <c r="AA638"/>
      <c r="AB638"/>
    </row>
    <row r="639" spans="1:28">
      <c r="A639" s="36"/>
      <c r="B639" s="36"/>
      <c r="C639" s="36" t="s">
        <v>170</v>
      </c>
      <c r="D639" s="36" t="s">
        <v>189</v>
      </c>
      <c r="E639" s="37">
        <v>736000</v>
      </c>
      <c r="F639" s="37">
        <v>0</v>
      </c>
      <c r="G639" s="37">
        <v>0</v>
      </c>
      <c r="H639" s="37">
        <v>0</v>
      </c>
      <c r="I639" s="37">
        <v>0</v>
      </c>
      <c r="J639" s="37">
        <v>0</v>
      </c>
      <c r="K639" s="37">
        <v>0</v>
      </c>
      <c r="L639" s="37">
        <v>0</v>
      </c>
      <c r="M639" s="37">
        <v>0</v>
      </c>
      <c r="N639" s="37">
        <v>0</v>
      </c>
      <c r="O639" s="37">
        <f t="shared" si="51"/>
        <v>736000</v>
      </c>
      <c r="P639" s="37">
        <f t="shared" si="52"/>
        <v>0</v>
      </c>
      <c r="Q639"/>
      <c r="R639"/>
      <c r="S639"/>
      <c r="T639"/>
      <c r="U639"/>
      <c r="V639"/>
      <c r="W639"/>
      <c r="X639"/>
      <c r="Y639"/>
      <c r="Z639"/>
      <c r="AA639"/>
      <c r="AB639"/>
    </row>
    <row r="640" spans="1:28">
      <c r="A640" s="36"/>
      <c r="B640" s="36"/>
      <c r="C640" s="36" t="s">
        <v>166</v>
      </c>
      <c r="D640" s="36" t="s">
        <v>185</v>
      </c>
      <c r="E640" s="37">
        <v>800000</v>
      </c>
      <c r="F640" s="37">
        <v>153400</v>
      </c>
      <c r="G640" s="37">
        <v>0</v>
      </c>
      <c r="H640" s="37">
        <v>0</v>
      </c>
      <c r="I640" s="37">
        <v>0</v>
      </c>
      <c r="J640" s="37">
        <v>0</v>
      </c>
      <c r="K640" s="37">
        <v>0</v>
      </c>
      <c r="L640" s="37">
        <v>0</v>
      </c>
      <c r="M640" s="37">
        <v>0</v>
      </c>
      <c r="N640" s="37">
        <v>0</v>
      </c>
      <c r="O640" s="37">
        <f t="shared" si="51"/>
        <v>800000</v>
      </c>
      <c r="P640" s="37">
        <f t="shared" si="52"/>
        <v>153400</v>
      </c>
      <c r="Q640"/>
      <c r="R640"/>
      <c r="S640"/>
      <c r="T640"/>
      <c r="U640"/>
      <c r="V640"/>
      <c r="W640"/>
      <c r="X640"/>
      <c r="Y640"/>
      <c r="Z640"/>
      <c r="AA640"/>
      <c r="AB640"/>
    </row>
    <row r="641" spans="1:28">
      <c r="A641" s="36"/>
      <c r="B641" s="36"/>
      <c r="C641" s="36" t="s">
        <v>167</v>
      </c>
      <c r="D641" s="36" t="s">
        <v>186</v>
      </c>
      <c r="E641" s="37">
        <v>100000</v>
      </c>
      <c r="F641" s="37">
        <v>44490</v>
      </c>
      <c r="G641" s="37">
        <v>3617660</v>
      </c>
      <c r="H641" s="37">
        <v>1551547</v>
      </c>
      <c r="I641" s="37">
        <v>0</v>
      </c>
      <c r="J641" s="37">
        <v>0</v>
      </c>
      <c r="K641" s="37">
        <v>0</v>
      </c>
      <c r="L641" s="37">
        <v>0</v>
      </c>
      <c r="M641" s="37">
        <v>0</v>
      </c>
      <c r="N641" s="37">
        <v>0</v>
      </c>
      <c r="O641" s="37">
        <f t="shared" si="51"/>
        <v>3717660</v>
      </c>
      <c r="P641" s="37">
        <f t="shared" si="52"/>
        <v>1596037</v>
      </c>
      <c r="Q641"/>
      <c r="R641"/>
      <c r="S641"/>
      <c r="T641"/>
      <c r="U641"/>
      <c r="V641"/>
      <c r="W641"/>
      <c r="X641"/>
      <c r="Y641"/>
      <c r="Z641"/>
      <c r="AA641"/>
      <c r="AB641"/>
    </row>
    <row r="642" spans="1:28">
      <c r="A642" s="36"/>
      <c r="B642" s="36"/>
      <c r="C642" s="36" t="s">
        <v>171</v>
      </c>
      <c r="D642" s="36" t="s">
        <v>190</v>
      </c>
      <c r="E642" s="37">
        <v>400000</v>
      </c>
      <c r="F642" s="37">
        <v>0</v>
      </c>
      <c r="G642" s="37">
        <v>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f t="shared" ref="O642:O720" si="58">E642+G642+I642+K642+M642</f>
        <v>400000</v>
      </c>
      <c r="P642" s="37">
        <f t="shared" ref="P642:P720" si="59">F642+H642+J642+L642+N642</f>
        <v>0</v>
      </c>
      <c r="Q642"/>
      <c r="R642"/>
      <c r="S642"/>
      <c r="T642"/>
      <c r="U642"/>
      <c r="V642"/>
      <c r="W642"/>
      <c r="X642"/>
      <c r="Y642"/>
      <c r="Z642"/>
      <c r="AA642"/>
      <c r="AB642"/>
    </row>
    <row r="643" spans="1:28">
      <c r="A643" s="36"/>
      <c r="B643" s="36"/>
      <c r="C643" s="36" t="s">
        <v>168</v>
      </c>
      <c r="D643" s="36" t="s">
        <v>187</v>
      </c>
      <c r="E643" s="37">
        <v>10677000</v>
      </c>
      <c r="F643" s="37">
        <v>1282781</v>
      </c>
      <c r="G643" s="37">
        <v>620000</v>
      </c>
      <c r="H643" s="37">
        <v>100470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f t="shared" si="58"/>
        <v>11297000</v>
      </c>
      <c r="P643" s="37">
        <f t="shared" si="59"/>
        <v>1383251</v>
      </c>
      <c r="Q643"/>
      <c r="R643"/>
      <c r="S643"/>
      <c r="T643"/>
      <c r="U643"/>
      <c r="V643"/>
      <c r="W643"/>
      <c r="X643"/>
      <c r="Y643"/>
      <c r="Z643"/>
      <c r="AA643"/>
      <c r="AB643"/>
    </row>
    <row r="644" spans="1:28">
      <c r="A644" s="36"/>
      <c r="B644" s="36"/>
      <c r="C644" s="36" t="s">
        <v>172</v>
      </c>
      <c r="D644" s="36" t="s">
        <v>191</v>
      </c>
      <c r="E644" s="37">
        <v>2200000</v>
      </c>
      <c r="F644" s="37">
        <v>9778</v>
      </c>
      <c r="G644" s="37">
        <v>50000</v>
      </c>
      <c r="H644" s="37">
        <v>0</v>
      </c>
      <c r="I644" s="37">
        <v>0</v>
      </c>
      <c r="J644" s="37">
        <v>0</v>
      </c>
      <c r="K644" s="37">
        <v>0</v>
      </c>
      <c r="L644" s="37">
        <v>0</v>
      </c>
      <c r="M644" s="37">
        <v>0</v>
      </c>
      <c r="N644" s="37">
        <v>0</v>
      </c>
      <c r="O644" s="37">
        <f t="shared" si="58"/>
        <v>2250000</v>
      </c>
      <c r="P644" s="37">
        <f t="shared" si="59"/>
        <v>9778</v>
      </c>
      <c r="Q644"/>
      <c r="R644"/>
      <c r="S644"/>
      <c r="T644"/>
      <c r="U644"/>
      <c r="V644"/>
      <c r="W644"/>
      <c r="X644"/>
      <c r="Y644"/>
      <c r="Z644"/>
      <c r="AA644"/>
      <c r="AB644"/>
    </row>
    <row r="645" spans="1:28">
      <c r="A645" s="36"/>
      <c r="B645" s="36"/>
      <c r="C645" s="36" t="s">
        <v>173</v>
      </c>
      <c r="D645" s="36" t="s">
        <v>192</v>
      </c>
      <c r="E645" s="37">
        <v>10607000</v>
      </c>
      <c r="F645" s="37">
        <v>1078171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f t="shared" si="58"/>
        <v>10607000</v>
      </c>
      <c r="P645" s="37">
        <f t="shared" si="59"/>
        <v>1078171</v>
      </c>
      <c r="Q645"/>
      <c r="R645"/>
      <c r="S645"/>
      <c r="T645"/>
      <c r="U645"/>
      <c r="V645"/>
      <c r="W645"/>
      <c r="X645"/>
      <c r="Y645"/>
      <c r="Z645"/>
      <c r="AA645"/>
      <c r="AB645"/>
    </row>
    <row r="646" spans="1:28">
      <c r="A646" s="36"/>
      <c r="B646" s="36"/>
      <c r="C646" s="36" t="s">
        <v>169</v>
      </c>
      <c r="D646" s="36" t="s">
        <v>188</v>
      </c>
      <c r="E646" s="37">
        <v>65751000</v>
      </c>
      <c r="F646" s="37">
        <v>23728757</v>
      </c>
      <c r="G646" s="37">
        <v>0</v>
      </c>
      <c r="H646" s="37">
        <v>0</v>
      </c>
      <c r="I646" s="37">
        <v>86211830</v>
      </c>
      <c r="J646" s="37">
        <v>59589169</v>
      </c>
      <c r="K646" s="37">
        <v>0</v>
      </c>
      <c r="L646" s="37">
        <v>0</v>
      </c>
      <c r="M646" s="37">
        <v>0</v>
      </c>
      <c r="N646" s="37">
        <v>0</v>
      </c>
      <c r="O646" s="37">
        <f t="shared" si="58"/>
        <v>151962830</v>
      </c>
      <c r="P646" s="37">
        <f t="shared" si="59"/>
        <v>83317926</v>
      </c>
      <c r="Q646"/>
      <c r="R646"/>
      <c r="S646"/>
      <c r="T646"/>
      <c r="U646"/>
      <c r="V646"/>
      <c r="W646"/>
      <c r="X646"/>
      <c r="Y646"/>
      <c r="Z646"/>
      <c r="AA646"/>
      <c r="AB646"/>
    </row>
    <row r="647" spans="1:28">
      <c r="A647" s="36"/>
      <c r="B647" s="36"/>
      <c r="C647" s="36" t="s">
        <v>174</v>
      </c>
      <c r="D647" s="36" t="s">
        <v>193</v>
      </c>
      <c r="E647" s="37">
        <v>0</v>
      </c>
      <c r="F647" s="37">
        <v>0</v>
      </c>
      <c r="G647" s="37">
        <v>0</v>
      </c>
      <c r="H647" s="37">
        <v>0</v>
      </c>
      <c r="I647" s="37">
        <v>0</v>
      </c>
      <c r="J647" s="37">
        <v>0</v>
      </c>
      <c r="K647" s="37">
        <v>2492074</v>
      </c>
      <c r="L647" s="37">
        <v>1489194</v>
      </c>
      <c r="M647" s="37">
        <v>0</v>
      </c>
      <c r="N647" s="37">
        <v>0</v>
      </c>
      <c r="O647" s="37">
        <f t="shared" si="58"/>
        <v>2492074</v>
      </c>
      <c r="P647" s="37">
        <f t="shared" si="59"/>
        <v>1489194</v>
      </c>
      <c r="Q647"/>
      <c r="R647"/>
      <c r="S647"/>
      <c r="T647"/>
      <c r="U647"/>
      <c r="V647"/>
      <c r="W647"/>
      <c r="X647"/>
      <c r="Y647"/>
      <c r="Z647"/>
      <c r="AA647"/>
      <c r="AB647"/>
    </row>
    <row r="648" spans="1:28">
      <c r="A648" s="36"/>
      <c r="B648" s="38" t="s">
        <v>242</v>
      </c>
      <c r="C648" s="38"/>
      <c r="D648" s="38"/>
      <c r="E648" s="39">
        <f>SUM(E636:E647)</f>
        <v>112596000</v>
      </c>
      <c r="F648" s="39">
        <f t="shared" ref="F648:P648" si="60">SUM(F636:F647)</f>
        <v>37399787</v>
      </c>
      <c r="G648" s="39">
        <f t="shared" si="60"/>
        <v>4287660</v>
      </c>
      <c r="H648" s="39">
        <f t="shared" si="60"/>
        <v>1652017</v>
      </c>
      <c r="I648" s="39">
        <f t="shared" si="60"/>
        <v>86211830</v>
      </c>
      <c r="J648" s="39">
        <f t="shared" si="60"/>
        <v>59589169</v>
      </c>
      <c r="K648" s="39">
        <f t="shared" si="60"/>
        <v>2492074</v>
      </c>
      <c r="L648" s="39">
        <f t="shared" si="60"/>
        <v>1489194</v>
      </c>
      <c r="M648" s="39">
        <f t="shared" si="60"/>
        <v>0</v>
      </c>
      <c r="N648" s="39">
        <f t="shared" si="60"/>
        <v>0</v>
      </c>
      <c r="O648" s="39">
        <f t="shared" si="60"/>
        <v>205587564</v>
      </c>
      <c r="P648" s="39">
        <f t="shared" si="60"/>
        <v>100130167</v>
      </c>
      <c r="Q648"/>
      <c r="R648"/>
      <c r="S648"/>
      <c r="T648"/>
      <c r="U648"/>
      <c r="V648"/>
      <c r="W648"/>
      <c r="X648"/>
      <c r="Y648"/>
      <c r="Z648"/>
      <c r="AA648"/>
      <c r="AB648"/>
    </row>
    <row r="649" spans="1:28" s="27" customFormat="1">
      <c r="A649" s="21"/>
      <c r="B649" s="30"/>
      <c r="C649" s="31"/>
      <c r="D649" s="31"/>
      <c r="E649" s="32"/>
      <c r="F649" s="33"/>
      <c r="G649" s="32"/>
      <c r="H649" s="33"/>
      <c r="I649" s="32"/>
      <c r="J649" s="33"/>
      <c r="K649" s="32"/>
      <c r="L649" s="33"/>
      <c r="M649" s="32"/>
      <c r="N649" s="33"/>
      <c r="O649" s="34"/>
      <c r="P649" s="35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</row>
    <row r="650" spans="1:28" s="18" customFormat="1" ht="15" customHeight="1">
      <c r="A650" s="40"/>
      <c r="B650" s="40"/>
      <c r="C650" s="69" t="s">
        <v>283</v>
      </c>
      <c r="D650" s="69"/>
      <c r="E650" s="69" t="s">
        <v>284</v>
      </c>
      <c r="F650" s="69"/>
      <c r="G650" s="69" t="s">
        <v>285</v>
      </c>
      <c r="H650" s="69"/>
      <c r="I650" s="69" t="s">
        <v>286</v>
      </c>
      <c r="J650" s="69"/>
      <c r="K650" s="68" t="s">
        <v>287</v>
      </c>
      <c r="L650" s="68"/>
      <c r="M650" s="68" t="s">
        <v>288</v>
      </c>
      <c r="N650" s="68"/>
      <c r="O650" s="68" t="s">
        <v>289</v>
      </c>
      <c r="P650" s="68"/>
    </row>
    <row r="651" spans="1:28" s="18" customFormat="1" ht="15" customHeight="1">
      <c r="A651" s="40"/>
      <c r="B651" s="40"/>
      <c r="C651" s="69"/>
      <c r="D651" s="69"/>
      <c r="E651" s="19" t="s">
        <v>290</v>
      </c>
      <c r="F651" s="19" t="s">
        <v>291</v>
      </c>
      <c r="G651" s="19" t="s">
        <v>290</v>
      </c>
      <c r="H651" s="19" t="s">
        <v>291</v>
      </c>
      <c r="I651" s="19" t="s">
        <v>290</v>
      </c>
      <c r="J651" s="19" t="s">
        <v>291</v>
      </c>
      <c r="K651" s="19" t="s">
        <v>290</v>
      </c>
      <c r="L651" s="19" t="s">
        <v>291</v>
      </c>
      <c r="M651" s="19" t="s">
        <v>290</v>
      </c>
      <c r="N651" s="19" t="s">
        <v>291</v>
      </c>
      <c r="O651" s="19" t="s">
        <v>290</v>
      </c>
      <c r="P651" s="19" t="s">
        <v>291</v>
      </c>
    </row>
    <row r="652" spans="1:28">
      <c r="A652" s="36" t="s">
        <v>43</v>
      </c>
      <c r="B652" s="36" t="s">
        <v>124</v>
      </c>
      <c r="C652" s="36" t="s">
        <v>163</v>
      </c>
      <c r="D652" s="36" t="s">
        <v>182</v>
      </c>
      <c r="E652" s="37">
        <v>1720000</v>
      </c>
      <c r="F652" s="37">
        <v>1367157</v>
      </c>
      <c r="G652" s="37">
        <v>0</v>
      </c>
      <c r="H652" s="37">
        <v>0</v>
      </c>
      <c r="I652" s="37">
        <v>0</v>
      </c>
      <c r="J652" s="37">
        <v>0</v>
      </c>
      <c r="K652" s="37">
        <v>0</v>
      </c>
      <c r="L652" s="37">
        <v>0</v>
      </c>
      <c r="M652" s="37">
        <v>0</v>
      </c>
      <c r="N652" s="37">
        <v>0</v>
      </c>
      <c r="O652" s="37">
        <f t="shared" si="58"/>
        <v>1720000</v>
      </c>
      <c r="P652" s="37">
        <f t="shared" si="59"/>
        <v>1367157</v>
      </c>
      <c r="Q652"/>
      <c r="R652"/>
      <c r="S652"/>
      <c r="T652"/>
      <c r="U652"/>
      <c r="V652"/>
      <c r="W652"/>
      <c r="X652"/>
      <c r="Y652"/>
      <c r="Z652"/>
      <c r="AA652"/>
      <c r="AB652"/>
    </row>
    <row r="653" spans="1:28">
      <c r="A653" s="36"/>
      <c r="B653" s="36"/>
      <c r="C653" s="36" t="s">
        <v>164</v>
      </c>
      <c r="D653" s="36" t="s">
        <v>183</v>
      </c>
      <c r="E653" s="37">
        <v>2300000</v>
      </c>
      <c r="F653" s="37">
        <v>2099981</v>
      </c>
      <c r="G653" s="37">
        <v>0</v>
      </c>
      <c r="H653" s="37">
        <v>0</v>
      </c>
      <c r="I653" s="37">
        <v>0</v>
      </c>
      <c r="J653" s="37">
        <v>0</v>
      </c>
      <c r="K653" s="37">
        <v>0</v>
      </c>
      <c r="L653" s="37">
        <v>0</v>
      </c>
      <c r="M653" s="37">
        <v>0</v>
      </c>
      <c r="N653" s="37">
        <v>0</v>
      </c>
      <c r="O653" s="37">
        <f t="shared" si="58"/>
        <v>2300000</v>
      </c>
      <c r="P653" s="37">
        <f t="shared" si="59"/>
        <v>2099981</v>
      </c>
      <c r="Q653"/>
      <c r="R653"/>
      <c r="S653"/>
      <c r="T653"/>
      <c r="U653"/>
      <c r="V653"/>
      <c r="W653"/>
      <c r="X653"/>
      <c r="Y653"/>
      <c r="Z653"/>
      <c r="AA653"/>
      <c r="AB653"/>
    </row>
    <row r="654" spans="1:28">
      <c r="A654" s="36"/>
      <c r="B654" s="36"/>
      <c r="C654" s="36" t="s">
        <v>165</v>
      </c>
      <c r="D654" s="36" t="s">
        <v>184</v>
      </c>
      <c r="E654" s="37">
        <v>14140000</v>
      </c>
      <c r="F654" s="37">
        <v>6453641</v>
      </c>
      <c r="G654" s="37">
        <v>0</v>
      </c>
      <c r="H654" s="37">
        <v>0</v>
      </c>
      <c r="I654" s="37">
        <v>0</v>
      </c>
      <c r="J654" s="37">
        <v>0</v>
      </c>
      <c r="K654" s="37">
        <v>0</v>
      </c>
      <c r="L654" s="37">
        <v>0</v>
      </c>
      <c r="M654" s="37">
        <v>0</v>
      </c>
      <c r="N654" s="37">
        <v>0</v>
      </c>
      <c r="O654" s="37">
        <f t="shared" si="58"/>
        <v>14140000</v>
      </c>
      <c r="P654" s="37">
        <f t="shared" si="59"/>
        <v>6453641</v>
      </c>
      <c r="Q654"/>
      <c r="R654"/>
      <c r="S654"/>
      <c r="T654"/>
      <c r="U654"/>
      <c r="V654"/>
      <c r="W654"/>
      <c r="X654"/>
      <c r="Y654"/>
      <c r="Z654"/>
      <c r="AA654"/>
      <c r="AB654"/>
    </row>
    <row r="655" spans="1:28">
      <c r="A655" s="36"/>
      <c r="B655" s="36"/>
      <c r="C655" s="36" t="s">
        <v>166</v>
      </c>
      <c r="D655" s="36" t="s">
        <v>185</v>
      </c>
      <c r="E655" s="37">
        <v>451709</v>
      </c>
      <c r="F655" s="37">
        <v>175240</v>
      </c>
      <c r="G655" s="37">
        <v>0</v>
      </c>
      <c r="H655" s="37">
        <v>0</v>
      </c>
      <c r="I655" s="37">
        <v>0</v>
      </c>
      <c r="J655" s="37">
        <v>0</v>
      </c>
      <c r="K655" s="37">
        <v>0</v>
      </c>
      <c r="L655" s="37">
        <v>0</v>
      </c>
      <c r="M655" s="37">
        <v>0</v>
      </c>
      <c r="N655" s="37">
        <v>0</v>
      </c>
      <c r="O655" s="37">
        <f t="shared" si="58"/>
        <v>451709</v>
      </c>
      <c r="P655" s="37">
        <f t="shared" si="59"/>
        <v>175240</v>
      </c>
      <c r="Q655"/>
      <c r="R655"/>
      <c r="S655"/>
      <c r="T655"/>
      <c r="U655"/>
      <c r="V655"/>
      <c r="W655"/>
      <c r="X655"/>
      <c r="Y655"/>
      <c r="Z655"/>
      <c r="AA655"/>
      <c r="AB655"/>
    </row>
    <row r="656" spans="1:28">
      <c r="A656" s="36"/>
      <c r="B656" s="36"/>
      <c r="C656" s="36" t="s">
        <v>167</v>
      </c>
      <c r="D656" s="36" t="s">
        <v>186</v>
      </c>
      <c r="E656" s="37">
        <v>250000</v>
      </c>
      <c r="F656" s="37">
        <v>13000</v>
      </c>
      <c r="G656" s="37">
        <v>4984000</v>
      </c>
      <c r="H656" s="37">
        <v>1566520</v>
      </c>
      <c r="I656" s="37">
        <v>0</v>
      </c>
      <c r="J656" s="37">
        <v>0</v>
      </c>
      <c r="K656" s="37">
        <v>0</v>
      </c>
      <c r="L656" s="37">
        <v>0</v>
      </c>
      <c r="M656" s="37">
        <v>0</v>
      </c>
      <c r="N656" s="37">
        <v>0</v>
      </c>
      <c r="O656" s="37">
        <f t="shared" si="58"/>
        <v>5234000</v>
      </c>
      <c r="P656" s="37">
        <f t="shared" si="59"/>
        <v>1579520</v>
      </c>
      <c r="Q656"/>
      <c r="R656"/>
      <c r="S656"/>
      <c r="T656"/>
      <c r="U656"/>
      <c r="V656"/>
      <c r="W656"/>
      <c r="X656"/>
      <c r="Y656"/>
      <c r="Z656"/>
      <c r="AA656"/>
      <c r="AB656"/>
    </row>
    <row r="657" spans="1:28">
      <c r="A657" s="36"/>
      <c r="B657" s="36"/>
      <c r="C657" s="36" t="s">
        <v>168</v>
      </c>
      <c r="D657" s="36" t="s">
        <v>187</v>
      </c>
      <c r="E657" s="37">
        <v>15750000</v>
      </c>
      <c r="F657" s="37">
        <v>601745</v>
      </c>
      <c r="G657" s="37">
        <v>0</v>
      </c>
      <c r="H657" s="37">
        <v>0</v>
      </c>
      <c r="I657" s="37">
        <v>0</v>
      </c>
      <c r="J657" s="37">
        <v>0</v>
      </c>
      <c r="K657" s="37">
        <v>0</v>
      </c>
      <c r="L657" s="37">
        <v>0</v>
      </c>
      <c r="M657" s="37">
        <v>0</v>
      </c>
      <c r="N657" s="37">
        <v>0</v>
      </c>
      <c r="O657" s="37">
        <f t="shared" si="58"/>
        <v>15750000</v>
      </c>
      <c r="P657" s="37">
        <f t="shared" si="59"/>
        <v>601745</v>
      </c>
      <c r="Q657"/>
      <c r="R657"/>
      <c r="S657"/>
      <c r="T657"/>
      <c r="U657"/>
      <c r="V657"/>
      <c r="W657"/>
      <c r="X657"/>
      <c r="Y657"/>
      <c r="Z657"/>
      <c r="AA657"/>
      <c r="AB657"/>
    </row>
    <row r="658" spans="1:28">
      <c r="A658" s="36"/>
      <c r="B658" s="36"/>
      <c r="C658" s="36" t="s">
        <v>173</v>
      </c>
      <c r="D658" s="36" t="s">
        <v>192</v>
      </c>
      <c r="E658" s="37">
        <v>147330279</v>
      </c>
      <c r="F658" s="37">
        <v>80197658</v>
      </c>
      <c r="G658" s="37">
        <v>0</v>
      </c>
      <c r="H658" s="37">
        <v>0</v>
      </c>
      <c r="I658" s="37">
        <v>0</v>
      </c>
      <c r="J658" s="37">
        <v>0</v>
      </c>
      <c r="K658" s="37">
        <v>0</v>
      </c>
      <c r="L658" s="37">
        <v>0</v>
      </c>
      <c r="M658" s="37">
        <v>0</v>
      </c>
      <c r="N658" s="37">
        <v>0</v>
      </c>
      <c r="O658" s="37">
        <f t="shared" si="58"/>
        <v>147330279</v>
      </c>
      <c r="P658" s="37">
        <f t="shared" si="59"/>
        <v>80197658</v>
      </c>
      <c r="Q658"/>
      <c r="R658"/>
      <c r="S658"/>
      <c r="T658"/>
      <c r="U658"/>
      <c r="V658"/>
      <c r="W658"/>
      <c r="X658"/>
      <c r="Y658"/>
      <c r="Z658"/>
      <c r="AA658"/>
      <c r="AB658"/>
    </row>
    <row r="659" spans="1:28">
      <c r="A659" s="36"/>
      <c r="B659" s="36"/>
      <c r="C659" s="36" t="s">
        <v>169</v>
      </c>
      <c r="D659" s="36" t="s">
        <v>188</v>
      </c>
      <c r="E659" s="37">
        <v>54046887</v>
      </c>
      <c r="F659" s="37">
        <v>13136031</v>
      </c>
      <c r="G659" s="37">
        <v>0</v>
      </c>
      <c r="H659" s="37">
        <v>0</v>
      </c>
      <c r="I659" s="37">
        <v>96212415</v>
      </c>
      <c r="J659" s="37">
        <v>62964997</v>
      </c>
      <c r="K659" s="37">
        <v>0</v>
      </c>
      <c r="L659" s="37">
        <v>0</v>
      </c>
      <c r="M659" s="37">
        <v>0</v>
      </c>
      <c r="N659" s="37">
        <v>0</v>
      </c>
      <c r="O659" s="37">
        <f t="shared" si="58"/>
        <v>150259302</v>
      </c>
      <c r="P659" s="37">
        <f t="shared" si="59"/>
        <v>76101028</v>
      </c>
      <c r="Q659"/>
      <c r="R659"/>
      <c r="S659"/>
      <c r="T659"/>
      <c r="U659"/>
      <c r="V659"/>
      <c r="W659"/>
      <c r="X659"/>
      <c r="Y659"/>
      <c r="Z659"/>
      <c r="AA659"/>
      <c r="AB659"/>
    </row>
    <row r="660" spans="1:28">
      <c r="A660" s="36"/>
      <c r="B660" s="36"/>
      <c r="C660" s="36" t="s">
        <v>174</v>
      </c>
      <c r="D660" s="36" t="s">
        <v>193</v>
      </c>
      <c r="E660" s="37">
        <v>0</v>
      </c>
      <c r="F660" s="37">
        <v>0</v>
      </c>
      <c r="G660" s="37">
        <v>0</v>
      </c>
      <c r="H660" s="37">
        <v>0</v>
      </c>
      <c r="I660" s="37">
        <v>0</v>
      </c>
      <c r="J660" s="37">
        <v>0</v>
      </c>
      <c r="K660" s="37">
        <v>800000</v>
      </c>
      <c r="L660" s="37">
        <v>0</v>
      </c>
      <c r="M660" s="37">
        <v>0</v>
      </c>
      <c r="N660" s="37">
        <v>0</v>
      </c>
      <c r="O660" s="37">
        <f t="shared" si="58"/>
        <v>800000</v>
      </c>
      <c r="P660" s="37">
        <f t="shared" si="59"/>
        <v>0</v>
      </c>
      <c r="Q660"/>
      <c r="R660"/>
      <c r="S660"/>
      <c r="T660"/>
      <c r="U660"/>
      <c r="V660"/>
      <c r="W660"/>
      <c r="X660"/>
      <c r="Y660"/>
      <c r="Z660"/>
      <c r="AA660"/>
      <c r="AB660"/>
    </row>
    <row r="661" spans="1:28">
      <c r="A661" s="36"/>
      <c r="B661" s="38" t="s">
        <v>243</v>
      </c>
      <c r="C661" s="38"/>
      <c r="D661" s="38"/>
      <c r="E661" s="39">
        <f>SUM(E652:E660)</f>
        <v>235988875</v>
      </c>
      <c r="F661" s="39">
        <f t="shared" ref="F661:P661" si="61">SUM(F652:F660)</f>
        <v>104044453</v>
      </c>
      <c r="G661" s="39">
        <f t="shared" si="61"/>
        <v>4984000</v>
      </c>
      <c r="H661" s="39">
        <f t="shared" si="61"/>
        <v>1566520</v>
      </c>
      <c r="I661" s="39">
        <f t="shared" si="61"/>
        <v>96212415</v>
      </c>
      <c r="J661" s="39">
        <f t="shared" si="61"/>
        <v>62964997</v>
      </c>
      <c r="K661" s="39">
        <f t="shared" si="61"/>
        <v>800000</v>
      </c>
      <c r="L661" s="39">
        <f t="shared" si="61"/>
        <v>0</v>
      </c>
      <c r="M661" s="39">
        <f t="shared" si="61"/>
        <v>0</v>
      </c>
      <c r="N661" s="39">
        <f t="shared" si="61"/>
        <v>0</v>
      </c>
      <c r="O661" s="39">
        <f t="shared" si="61"/>
        <v>337985290</v>
      </c>
      <c r="P661" s="39">
        <f t="shared" si="61"/>
        <v>168575970</v>
      </c>
      <c r="Q661"/>
      <c r="R661"/>
      <c r="S661"/>
      <c r="T661"/>
      <c r="U661"/>
      <c r="V661"/>
      <c r="W661"/>
      <c r="X661"/>
      <c r="Y661"/>
      <c r="Z661"/>
      <c r="AA661"/>
      <c r="AB661"/>
    </row>
    <row r="662" spans="1:28" s="27" customFormat="1">
      <c r="A662" s="21"/>
      <c r="B662" s="30"/>
      <c r="C662" s="31"/>
      <c r="D662" s="31"/>
      <c r="E662" s="32"/>
      <c r="F662" s="33"/>
      <c r="G662" s="32"/>
      <c r="H662" s="33"/>
      <c r="I662" s="32"/>
      <c r="J662" s="33"/>
      <c r="K662" s="32"/>
      <c r="L662" s="33"/>
      <c r="M662" s="32"/>
      <c r="N662" s="33"/>
      <c r="O662" s="34"/>
      <c r="P662" s="35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</row>
    <row r="663" spans="1:28" s="18" customFormat="1" ht="15" customHeight="1">
      <c r="A663" s="40"/>
      <c r="B663" s="40"/>
      <c r="C663" s="69" t="s">
        <v>283</v>
      </c>
      <c r="D663" s="69"/>
      <c r="E663" s="69" t="s">
        <v>284</v>
      </c>
      <c r="F663" s="69"/>
      <c r="G663" s="69" t="s">
        <v>285</v>
      </c>
      <c r="H663" s="69"/>
      <c r="I663" s="69" t="s">
        <v>286</v>
      </c>
      <c r="J663" s="69"/>
      <c r="K663" s="68" t="s">
        <v>287</v>
      </c>
      <c r="L663" s="68"/>
      <c r="M663" s="68" t="s">
        <v>288</v>
      </c>
      <c r="N663" s="68"/>
      <c r="O663" s="68" t="s">
        <v>289</v>
      </c>
      <c r="P663" s="68"/>
    </row>
    <row r="664" spans="1:28" s="18" customFormat="1" ht="15" customHeight="1">
      <c r="A664" s="40"/>
      <c r="B664" s="40"/>
      <c r="C664" s="69"/>
      <c r="D664" s="69"/>
      <c r="E664" s="19" t="s">
        <v>290</v>
      </c>
      <c r="F664" s="19" t="s">
        <v>291</v>
      </c>
      <c r="G664" s="19" t="s">
        <v>290</v>
      </c>
      <c r="H664" s="19" t="s">
        <v>291</v>
      </c>
      <c r="I664" s="19" t="s">
        <v>290</v>
      </c>
      <c r="J664" s="19" t="s">
        <v>291</v>
      </c>
      <c r="K664" s="19" t="s">
        <v>290</v>
      </c>
      <c r="L664" s="19" t="s">
        <v>291</v>
      </c>
      <c r="M664" s="19" t="s">
        <v>290</v>
      </c>
      <c r="N664" s="19" t="s">
        <v>291</v>
      </c>
      <c r="O664" s="19" t="s">
        <v>290</v>
      </c>
      <c r="P664" s="19" t="s">
        <v>291</v>
      </c>
    </row>
    <row r="665" spans="1:28">
      <c r="A665" s="36" t="s">
        <v>44</v>
      </c>
      <c r="B665" s="36" t="s">
        <v>125</v>
      </c>
      <c r="C665" s="36" t="s">
        <v>163</v>
      </c>
      <c r="D665" s="36" t="s">
        <v>182</v>
      </c>
      <c r="E665" s="37">
        <v>1090000</v>
      </c>
      <c r="F665" s="37">
        <v>1048592</v>
      </c>
      <c r="G665" s="37">
        <v>0</v>
      </c>
      <c r="H665" s="37">
        <v>0</v>
      </c>
      <c r="I665" s="37">
        <v>0</v>
      </c>
      <c r="J665" s="37">
        <v>0</v>
      </c>
      <c r="K665" s="37">
        <v>0</v>
      </c>
      <c r="L665" s="37">
        <v>0</v>
      </c>
      <c r="M665" s="37">
        <v>0</v>
      </c>
      <c r="N665" s="37">
        <v>0</v>
      </c>
      <c r="O665" s="37">
        <f t="shared" si="58"/>
        <v>1090000</v>
      </c>
      <c r="P665" s="37">
        <f t="shared" si="59"/>
        <v>1048592</v>
      </c>
      <c r="Q665"/>
      <c r="R665"/>
      <c r="S665"/>
      <c r="T665"/>
      <c r="U665"/>
      <c r="V665"/>
      <c r="W665"/>
      <c r="X665"/>
      <c r="Y665"/>
      <c r="Z665"/>
      <c r="AA665"/>
      <c r="AB665"/>
    </row>
    <row r="666" spans="1:28">
      <c r="A666" s="36"/>
      <c r="B666" s="36"/>
      <c r="C666" s="36" t="s">
        <v>164</v>
      </c>
      <c r="D666" s="36" t="s">
        <v>183</v>
      </c>
      <c r="E666" s="37">
        <v>2730000</v>
      </c>
      <c r="F666" s="37">
        <v>2481223</v>
      </c>
      <c r="G666" s="37">
        <v>0</v>
      </c>
      <c r="H666" s="37">
        <v>0</v>
      </c>
      <c r="I666" s="37">
        <v>0</v>
      </c>
      <c r="J666" s="37">
        <v>0</v>
      </c>
      <c r="K666" s="37">
        <v>0</v>
      </c>
      <c r="L666" s="37">
        <v>0</v>
      </c>
      <c r="M666" s="37">
        <v>0</v>
      </c>
      <c r="N666" s="37">
        <v>0</v>
      </c>
      <c r="O666" s="37">
        <f t="shared" si="58"/>
        <v>2730000</v>
      </c>
      <c r="P666" s="37">
        <f t="shared" si="59"/>
        <v>2481223</v>
      </c>
      <c r="Q666"/>
      <c r="R666"/>
      <c r="S666"/>
      <c r="T666"/>
      <c r="U666"/>
      <c r="V666"/>
      <c r="W666"/>
      <c r="X666"/>
      <c r="Y666"/>
      <c r="Z666"/>
      <c r="AA666"/>
      <c r="AB666"/>
    </row>
    <row r="667" spans="1:28">
      <c r="A667" s="36"/>
      <c r="B667" s="36"/>
      <c r="C667" s="36" t="s">
        <v>165</v>
      </c>
      <c r="D667" s="36" t="s">
        <v>184</v>
      </c>
      <c r="E667" s="37">
        <v>6555000</v>
      </c>
      <c r="F667" s="37">
        <v>4061067</v>
      </c>
      <c r="G667" s="37">
        <v>0</v>
      </c>
      <c r="H667" s="37">
        <v>0</v>
      </c>
      <c r="I667" s="37">
        <v>0</v>
      </c>
      <c r="J667" s="37">
        <v>0</v>
      </c>
      <c r="K667" s="37">
        <v>0</v>
      </c>
      <c r="L667" s="37">
        <v>0</v>
      </c>
      <c r="M667" s="37">
        <v>0</v>
      </c>
      <c r="N667" s="37">
        <v>0</v>
      </c>
      <c r="O667" s="37">
        <f t="shared" si="58"/>
        <v>6555000</v>
      </c>
      <c r="P667" s="37">
        <f t="shared" si="59"/>
        <v>4061067</v>
      </c>
      <c r="Q667"/>
      <c r="R667"/>
      <c r="S667"/>
      <c r="T667"/>
      <c r="U667"/>
      <c r="V667"/>
      <c r="W667"/>
      <c r="X667"/>
      <c r="Y667"/>
      <c r="Z667"/>
      <c r="AA667"/>
      <c r="AB667"/>
    </row>
    <row r="668" spans="1:28">
      <c r="A668" s="36"/>
      <c r="B668" s="36"/>
      <c r="C668" s="36" t="s">
        <v>170</v>
      </c>
      <c r="D668" s="36" t="s">
        <v>189</v>
      </c>
      <c r="E668" s="37">
        <v>200000</v>
      </c>
      <c r="F668" s="37">
        <v>0</v>
      </c>
      <c r="G668" s="37">
        <v>0</v>
      </c>
      <c r="H668" s="37">
        <v>0</v>
      </c>
      <c r="I668" s="37">
        <v>0</v>
      </c>
      <c r="J668" s="37">
        <v>0</v>
      </c>
      <c r="K668" s="37">
        <v>0</v>
      </c>
      <c r="L668" s="37">
        <v>0</v>
      </c>
      <c r="M668" s="37">
        <v>0</v>
      </c>
      <c r="N668" s="37">
        <v>0</v>
      </c>
      <c r="O668" s="37">
        <f t="shared" si="58"/>
        <v>200000</v>
      </c>
      <c r="P668" s="37">
        <f t="shared" si="59"/>
        <v>0</v>
      </c>
      <c r="Q668"/>
      <c r="R668"/>
      <c r="S668"/>
      <c r="T668"/>
      <c r="U668"/>
      <c r="V668"/>
      <c r="W668"/>
      <c r="X668"/>
      <c r="Y668"/>
      <c r="Z668"/>
      <c r="AA668"/>
      <c r="AB668"/>
    </row>
    <row r="669" spans="1:28">
      <c r="A669" s="36"/>
      <c r="B669" s="36"/>
      <c r="C669" s="36" t="s">
        <v>166</v>
      </c>
      <c r="D669" s="36" t="s">
        <v>185</v>
      </c>
      <c r="E669" s="37">
        <v>350000</v>
      </c>
      <c r="F669" s="37">
        <v>195112</v>
      </c>
      <c r="G669" s="37">
        <v>0</v>
      </c>
      <c r="H669" s="37">
        <v>0</v>
      </c>
      <c r="I669" s="37">
        <v>0</v>
      </c>
      <c r="J669" s="37">
        <v>0</v>
      </c>
      <c r="K669" s="37">
        <v>0</v>
      </c>
      <c r="L669" s="37">
        <v>0</v>
      </c>
      <c r="M669" s="37">
        <v>0</v>
      </c>
      <c r="N669" s="37">
        <v>0</v>
      </c>
      <c r="O669" s="37">
        <f t="shared" si="58"/>
        <v>350000</v>
      </c>
      <c r="P669" s="37">
        <f t="shared" si="59"/>
        <v>195112</v>
      </c>
      <c r="Q669"/>
      <c r="R669"/>
      <c r="S669"/>
      <c r="T669"/>
      <c r="U669"/>
      <c r="V669"/>
      <c r="W669"/>
      <c r="X669"/>
      <c r="Y669"/>
      <c r="Z669"/>
      <c r="AA669"/>
      <c r="AB669"/>
    </row>
    <row r="670" spans="1:28">
      <c r="A670" s="36"/>
      <c r="B670" s="36"/>
      <c r="C670" s="36" t="s">
        <v>167</v>
      </c>
      <c r="D670" s="36" t="s">
        <v>186</v>
      </c>
      <c r="E670" s="37">
        <v>638154</v>
      </c>
      <c r="F670" s="37">
        <v>30456</v>
      </c>
      <c r="G670" s="37">
        <v>754000</v>
      </c>
      <c r="H670" s="37">
        <v>97250</v>
      </c>
      <c r="I670" s="37">
        <v>0</v>
      </c>
      <c r="J670" s="37">
        <v>0</v>
      </c>
      <c r="K670" s="37">
        <v>0</v>
      </c>
      <c r="L670" s="37">
        <v>0</v>
      </c>
      <c r="M670" s="37">
        <v>0</v>
      </c>
      <c r="N670" s="37">
        <v>0</v>
      </c>
      <c r="O670" s="37">
        <f t="shared" si="58"/>
        <v>1392154</v>
      </c>
      <c r="P670" s="37">
        <f t="shared" si="59"/>
        <v>127706</v>
      </c>
      <c r="Q670"/>
      <c r="R670"/>
      <c r="S670"/>
      <c r="T670"/>
      <c r="U670"/>
      <c r="V670"/>
      <c r="W670"/>
      <c r="X670"/>
      <c r="Y670"/>
      <c r="Z670"/>
      <c r="AA670"/>
      <c r="AB670"/>
    </row>
    <row r="671" spans="1:28">
      <c r="A671" s="36"/>
      <c r="B671" s="36"/>
      <c r="C671" s="36" t="s">
        <v>171</v>
      </c>
      <c r="D671" s="36" t="s">
        <v>190</v>
      </c>
      <c r="E671" s="37">
        <v>75000</v>
      </c>
      <c r="F671" s="37">
        <v>12000</v>
      </c>
      <c r="G671" s="37">
        <v>0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0</v>
      </c>
      <c r="N671" s="37">
        <v>0</v>
      </c>
      <c r="O671" s="37">
        <f t="shared" si="58"/>
        <v>75000</v>
      </c>
      <c r="P671" s="37">
        <f t="shared" si="59"/>
        <v>12000</v>
      </c>
      <c r="Q671"/>
      <c r="R671"/>
      <c r="S671"/>
      <c r="T671"/>
      <c r="U671"/>
      <c r="V671"/>
      <c r="W671"/>
      <c r="X671"/>
      <c r="Y671"/>
      <c r="Z671"/>
      <c r="AA671"/>
      <c r="AB671"/>
    </row>
    <row r="672" spans="1:28">
      <c r="A672" s="36"/>
      <c r="B672" s="36"/>
      <c r="C672" s="36" t="s">
        <v>168</v>
      </c>
      <c r="D672" s="36" t="s">
        <v>187</v>
      </c>
      <c r="E672" s="37">
        <v>160000</v>
      </c>
      <c r="F672" s="37">
        <v>195379</v>
      </c>
      <c r="G672" s="37">
        <v>55000</v>
      </c>
      <c r="H672" s="37">
        <v>0</v>
      </c>
      <c r="I672" s="37">
        <v>0</v>
      </c>
      <c r="J672" s="37">
        <v>21156</v>
      </c>
      <c r="K672" s="37">
        <v>0</v>
      </c>
      <c r="L672" s="37">
        <v>0</v>
      </c>
      <c r="M672" s="37">
        <v>0</v>
      </c>
      <c r="N672" s="37">
        <v>0</v>
      </c>
      <c r="O672" s="37">
        <f t="shared" si="58"/>
        <v>215000</v>
      </c>
      <c r="P672" s="37">
        <f t="shared" si="59"/>
        <v>216535</v>
      </c>
      <c r="Q672"/>
      <c r="R672"/>
      <c r="S672"/>
      <c r="T672"/>
      <c r="U672"/>
      <c r="V672"/>
      <c r="W672"/>
      <c r="X672"/>
      <c r="Y672"/>
      <c r="Z672"/>
      <c r="AA672"/>
      <c r="AB672"/>
    </row>
    <row r="673" spans="1:28">
      <c r="A673" s="36"/>
      <c r="B673" s="36"/>
      <c r="C673" s="36" t="s">
        <v>172</v>
      </c>
      <c r="D673" s="36" t="s">
        <v>191</v>
      </c>
      <c r="E673" s="37">
        <v>3000000</v>
      </c>
      <c r="F673" s="37">
        <v>0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f t="shared" si="58"/>
        <v>3000000</v>
      </c>
      <c r="P673" s="37">
        <f t="shared" si="59"/>
        <v>0</v>
      </c>
      <c r="Q673"/>
      <c r="R673"/>
      <c r="S673"/>
      <c r="T673"/>
      <c r="U673"/>
      <c r="V673"/>
      <c r="W673"/>
      <c r="X673"/>
      <c r="Y673"/>
      <c r="Z673"/>
      <c r="AA673"/>
      <c r="AB673"/>
    </row>
    <row r="674" spans="1:28">
      <c r="A674" s="36"/>
      <c r="B674" s="36"/>
      <c r="C674" s="36" t="s">
        <v>173</v>
      </c>
      <c r="D674" s="36" t="s">
        <v>192</v>
      </c>
      <c r="E674" s="37">
        <v>23050000</v>
      </c>
      <c r="F674" s="37">
        <v>1520366</v>
      </c>
      <c r="G674" s="37">
        <v>0</v>
      </c>
      <c r="H674" s="37">
        <v>0</v>
      </c>
      <c r="I674" s="37">
        <v>0</v>
      </c>
      <c r="J674" s="37">
        <v>0</v>
      </c>
      <c r="K674" s="37">
        <v>0</v>
      </c>
      <c r="L674" s="37">
        <v>0</v>
      </c>
      <c r="M674" s="37">
        <v>0</v>
      </c>
      <c r="N674" s="37">
        <v>0</v>
      </c>
      <c r="O674" s="37">
        <f t="shared" si="58"/>
        <v>23050000</v>
      </c>
      <c r="P674" s="37">
        <f t="shared" si="59"/>
        <v>1520366</v>
      </c>
      <c r="Q674"/>
      <c r="R674"/>
      <c r="S674"/>
      <c r="T674"/>
      <c r="U674"/>
      <c r="V674"/>
      <c r="W674"/>
      <c r="X674"/>
      <c r="Y674"/>
      <c r="Z674"/>
      <c r="AA674"/>
      <c r="AB674"/>
    </row>
    <row r="675" spans="1:28">
      <c r="A675" s="36"/>
      <c r="B675" s="36"/>
      <c r="C675" s="36" t="s">
        <v>169</v>
      </c>
      <c r="D675" s="36" t="s">
        <v>188</v>
      </c>
      <c r="E675" s="37">
        <v>39345193</v>
      </c>
      <c r="F675" s="37">
        <v>29822777</v>
      </c>
      <c r="G675" s="37">
        <v>0</v>
      </c>
      <c r="H675" s="37">
        <v>7052</v>
      </c>
      <c r="I675" s="37">
        <v>47409408</v>
      </c>
      <c r="J675" s="37">
        <v>35349146</v>
      </c>
      <c r="K675" s="37">
        <v>0</v>
      </c>
      <c r="L675" s="37">
        <v>0</v>
      </c>
      <c r="M675" s="37">
        <v>0</v>
      </c>
      <c r="N675" s="37">
        <v>0</v>
      </c>
      <c r="O675" s="37">
        <f t="shared" si="58"/>
        <v>86754601</v>
      </c>
      <c r="P675" s="37">
        <f t="shared" si="59"/>
        <v>65178975</v>
      </c>
      <c r="Q675"/>
      <c r="R675"/>
      <c r="S675"/>
      <c r="T675"/>
      <c r="U675"/>
      <c r="V675"/>
      <c r="W675"/>
      <c r="X675"/>
      <c r="Y675"/>
      <c r="Z675"/>
      <c r="AA675"/>
      <c r="AB675"/>
    </row>
    <row r="676" spans="1:28">
      <c r="A676" s="36"/>
      <c r="B676" s="36"/>
      <c r="C676" s="36" t="s">
        <v>174</v>
      </c>
      <c r="D676" s="36" t="s">
        <v>193</v>
      </c>
      <c r="E676" s="37">
        <v>0</v>
      </c>
      <c r="F676" s="37">
        <v>0</v>
      </c>
      <c r="G676" s="37">
        <v>0</v>
      </c>
      <c r="H676" s="37">
        <v>0</v>
      </c>
      <c r="I676" s="37">
        <v>0</v>
      </c>
      <c r="J676" s="37">
        <v>0</v>
      </c>
      <c r="K676" s="37">
        <v>27616400</v>
      </c>
      <c r="L676" s="37">
        <v>5646001</v>
      </c>
      <c r="M676" s="37">
        <v>0</v>
      </c>
      <c r="N676" s="37">
        <v>0</v>
      </c>
      <c r="O676" s="37">
        <f t="shared" si="58"/>
        <v>27616400</v>
      </c>
      <c r="P676" s="37">
        <f t="shared" si="59"/>
        <v>5646001</v>
      </c>
      <c r="Q676"/>
      <c r="R676"/>
      <c r="S676"/>
      <c r="T676"/>
      <c r="U676"/>
      <c r="V676"/>
      <c r="W676"/>
      <c r="X676"/>
      <c r="Y676"/>
      <c r="Z676"/>
      <c r="AA676"/>
      <c r="AB676"/>
    </row>
    <row r="677" spans="1:28">
      <c r="A677" s="36"/>
      <c r="B677" s="38" t="s">
        <v>244</v>
      </c>
      <c r="C677" s="38"/>
      <c r="D677" s="38"/>
      <c r="E677" s="39">
        <f>SUM(E665:E676)</f>
        <v>77193347</v>
      </c>
      <c r="F677" s="39">
        <f t="shared" ref="F677:P677" si="62">SUM(F665:F676)</f>
        <v>39366972</v>
      </c>
      <c r="G677" s="39">
        <f t="shared" si="62"/>
        <v>809000</v>
      </c>
      <c r="H677" s="39">
        <f t="shared" si="62"/>
        <v>104302</v>
      </c>
      <c r="I677" s="39">
        <f t="shared" si="62"/>
        <v>47409408</v>
      </c>
      <c r="J677" s="39">
        <f t="shared" si="62"/>
        <v>35370302</v>
      </c>
      <c r="K677" s="39">
        <f t="shared" si="62"/>
        <v>27616400</v>
      </c>
      <c r="L677" s="39">
        <f t="shared" si="62"/>
        <v>5646001</v>
      </c>
      <c r="M677" s="39">
        <f t="shared" si="62"/>
        <v>0</v>
      </c>
      <c r="N677" s="39">
        <f t="shared" si="62"/>
        <v>0</v>
      </c>
      <c r="O677" s="39">
        <f t="shared" si="62"/>
        <v>153028155</v>
      </c>
      <c r="P677" s="39">
        <f t="shared" si="62"/>
        <v>80487577</v>
      </c>
      <c r="Q677"/>
      <c r="R677"/>
      <c r="S677"/>
      <c r="T677"/>
      <c r="U677"/>
      <c r="V677"/>
      <c r="W677"/>
      <c r="X677"/>
      <c r="Y677"/>
      <c r="Z677"/>
      <c r="AA677"/>
      <c r="AB677"/>
    </row>
    <row r="678" spans="1:28" s="27" customFormat="1">
      <c r="A678" s="21"/>
      <c r="B678" s="30"/>
      <c r="C678" s="31"/>
      <c r="D678" s="31"/>
      <c r="E678" s="32"/>
      <c r="F678" s="33"/>
      <c r="G678" s="32"/>
      <c r="H678" s="33"/>
      <c r="I678" s="32"/>
      <c r="J678" s="33"/>
      <c r="K678" s="32"/>
      <c r="L678" s="33"/>
      <c r="M678" s="32"/>
      <c r="N678" s="33"/>
      <c r="O678" s="34"/>
      <c r="P678" s="35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</row>
    <row r="679" spans="1:28" s="18" customFormat="1" ht="15" customHeight="1">
      <c r="A679" s="40"/>
      <c r="B679" s="40"/>
      <c r="C679" s="69" t="s">
        <v>283</v>
      </c>
      <c r="D679" s="69"/>
      <c r="E679" s="69" t="s">
        <v>284</v>
      </c>
      <c r="F679" s="69"/>
      <c r="G679" s="69" t="s">
        <v>285</v>
      </c>
      <c r="H679" s="69"/>
      <c r="I679" s="69" t="s">
        <v>286</v>
      </c>
      <c r="J679" s="69"/>
      <c r="K679" s="68" t="s">
        <v>287</v>
      </c>
      <c r="L679" s="68"/>
      <c r="M679" s="68" t="s">
        <v>288</v>
      </c>
      <c r="N679" s="68"/>
      <c r="O679" s="68" t="s">
        <v>289</v>
      </c>
      <c r="P679" s="68"/>
    </row>
    <row r="680" spans="1:28" s="18" customFormat="1" ht="15" customHeight="1">
      <c r="A680" s="40"/>
      <c r="B680" s="40"/>
      <c r="C680" s="69"/>
      <c r="D680" s="69"/>
      <c r="E680" s="19" t="s">
        <v>290</v>
      </c>
      <c r="F680" s="19" t="s">
        <v>291</v>
      </c>
      <c r="G680" s="19" t="s">
        <v>290</v>
      </c>
      <c r="H680" s="19" t="s">
        <v>291</v>
      </c>
      <c r="I680" s="19" t="s">
        <v>290</v>
      </c>
      <c r="J680" s="19" t="s">
        <v>291</v>
      </c>
      <c r="K680" s="19" t="s">
        <v>290</v>
      </c>
      <c r="L680" s="19" t="s">
        <v>291</v>
      </c>
      <c r="M680" s="19" t="s">
        <v>290</v>
      </c>
      <c r="N680" s="19" t="s">
        <v>291</v>
      </c>
      <c r="O680" s="19" t="s">
        <v>290</v>
      </c>
      <c r="P680" s="19" t="s">
        <v>291</v>
      </c>
    </row>
    <row r="681" spans="1:28">
      <c r="A681" s="36" t="s">
        <v>45</v>
      </c>
      <c r="B681" s="36" t="s">
        <v>126</v>
      </c>
      <c r="C681" s="36" t="s">
        <v>163</v>
      </c>
      <c r="D681" s="36" t="s">
        <v>182</v>
      </c>
      <c r="E681" s="37">
        <v>5300000</v>
      </c>
      <c r="F681" s="37">
        <v>3406809</v>
      </c>
      <c r="G681" s="37">
        <v>0</v>
      </c>
      <c r="H681" s="37">
        <v>0</v>
      </c>
      <c r="I681" s="37">
        <v>0</v>
      </c>
      <c r="J681" s="37">
        <v>0</v>
      </c>
      <c r="K681" s="37">
        <v>0</v>
      </c>
      <c r="L681" s="37">
        <v>0</v>
      </c>
      <c r="M681" s="37">
        <v>0</v>
      </c>
      <c r="N681" s="37">
        <v>0</v>
      </c>
      <c r="O681" s="37">
        <f t="shared" si="58"/>
        <v>5300000</v>
      </c>
      <c r="P681" s="37">
        <f t="shared" si="59"/>
        <v>3406809</v>
      </c>
      <c r="Q681"/>
      <c r="R681"/>
      <c r="S681"/>
      <c r="T681"/>
      <c r="U681"/>
      <c r="V681"/>
      <c r="W681"/>
      <c r="X681"/>
      <c r="Y681"/>
      <c r="Z681"/>
      <c r="AA681"/>
      <c r="AB681"/>
    </row>
    <row r="682" spans="1:28">
      <c r="A682" s="36"/>
      <c r="B682" s="36"/>
      <c r="C682" s="36" t="s">
        <v>164</v>
      </c>
      <c r="D682" s="36" t="s">
        <v>183</v>
      </c>
      <c r="E682" s="37">
        <v>16000000</v>
      </c>
      <c r="F682" s="37">
        <v>12944387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f t="shared" si="58"/>
        <v>16000000</v>
      </c>
      <c r="P682" s="37">
        <f t="shared" si="59"/>
        <v>12944387</v>
      </c>
      <c r="Q682"/>
      <c r="R682"/>
      <c r="S682"/>
      <c r="T682"/>
      <c r="U682"/>
      <c r="V682"/>
      <c r="W682"/>
      <c r="X682"/>
      <c r="Y682"/>
      <c r="Z682"/>
      <c r="AA682"/>
      <c r="AB682"/>
    </row>
    <row r="683" spans="1:28">
      <c r="A683" s="36"/>
      <c r="B683" s="36"/>
      <c r="C683" s="36" t="s">
        <v>165</v>
      </c>
      <c r="D683" s="36" t="s">
        <v>184</v>
      </c>
      <c r="E683" s="37">
        <v>41237113</v>
      </c>
      <c r="F683" s="37">
        <v>20866811</v>
      </c>
      <c r="G683" s="37">
        <v>0</v>
      </c>
      <c r="H683" s="37">
        <v>0</v>
      </c>
      <c r="I683" s="37">
        <v>0</v>
      </c>
      <c r="J683" s="37">
        <v>0</v>
      </c>
      <c r="K683" s="37">
        <v>0</v>
      </c>
      <c r="L683" s="37">
        <v>0</v>
      </c>
      <c r="M683" s="37">
        <v>0</v>
      </c>
      <c r="N683" s="37">
        <v>0</v>
      </c>
      <c r="O683" s="37">
        <f t="shared" si="58"/>
        <v>41237113</v>
      </c>
      <c r="P683" s="37">
        <f t="shared" si="59"/>
        <v>20866811</v>
      </c>
      <c r="Q683"/>
      <c r="R683"/>
      <c r="S683"/>
      <c r="T683"/>
      <c r="U683"/>
      <c r="V683"/>
      <c r="W683"/>
      <c r="X683"/>
      <c r="Y683"/>
      <c r="Z683"/>
      <c r="AA683"/>
      <c r="AB683"/>
    </row>
    <row r="684" spans="1:28">
      <c r="A684" s="36"/>
      <c r="B684" s="36"/>
      <c r="C684" s="36" t="s">
        <v>170</v>
      </c>
      <c r="D684" s="36" t="s">
        <v>189</v>
      </c>
      <c r="E684" s="37">
        <v>1625000</v>
      </c>
      <c r="F684" s="37">
        <v>176148</v>
      </c>
      <c r="G684" s="37">
        <v>0</v>
      </c>
      <c r="H684" s="37">
        <v>0</v>
      </c>
      <c r="I684" s="37">
        <v>0</v>
      </c>
      <c r="J684" s="37">
        <v>0</v>
      </c>
      <c r="K684" s="37">
        <v>0</v>
      </c>
      <c r="L684" s="37">
        <v>0</v>
      </c>
      <c r="M684" s="37">
        <v>0</v>
      </c>
      <c r="N684" s="37">
        <v>0</v>
      </c>
      <c r="O684" s="37">
        <f t="shared" si="58"/>
        <v>1625000</v>
      </c>
      <c r="P684" s="37">
        <f t="shared" si="59"/>
        <v>176148</v>
      </c>
      <c r="Q684"/>
      <c r="R684"/>
      <c r="S684"/>
      <c r="T684"/>
      <c r="U684"/>
      <c r="V684"/>
      <c r="W684"/>
      <c r="X684"/>
      <c r="Y684"/>
      <c r="Z684"/>
      <c r="AA684"/>
      <c r="AB684"/>
    </row>
    <row r="685" spans="1:28">
      <c r="A685" s="36"/>
      <c r="B685" s="36"/>
      <c r="C685" s="36" t="s">
        <v>166</v>
      </c>
      <c r="D685" s="36" t="s">
        <v>185</v>
      </c>
      <c r="E685" s="37">
        <v>1050000</v>
      </c>
      <c r="F685" s="37">
        <v>535644</v>
      </c>
      <c r="G685" s="37">
        <v>0</v>
      </c>
      <c r="H685" s="37">
        <v>1490</v>
      </c>
      <c r="I685" s="37">
        <v>0</v>
      </c>
      <c r="J685" s="37">
        <v>0</v>
      </c>
      <c r="K685" s="37">
        <v>0</v>
      </c>
      <c r="L685" s="37">
        <v>0</v>
      </c>
      <c r="M685" s="37">
        <v>0</v>
      </c>
      <c r="N685" s="37">
        <v>0</v>
      </c>
      <c r="O685" s="37">
        <f t="shared" si="58"/>
        <v>1050000</v>
      </c>
      <c r="P685" s="37">
        <f t="shared" si="59"/>
        <v>537134</v>
      </c>
      <c r="Q685"/>
      <c r="R685"/>
      <c r="S685"/>
      <c r="T685"/>
      <c r="U685"/>
      <c r="V685"/>
      <c r="W685"/>
      <c r="X685"/>
      <c r="Y685"/>
      <c r="Z685"/>
      <c r="AA685"/>
      <c r="AB685"/>
    </row>
    <row r="686" spans="1:28">
      <c r="A686" s="36"/>
      <c r="B686" s="36"/>
      <c r="C686" s="36" t="s">
        <v>167</v>
      </c>
      <c r="D686" s="36" t="s">
        <v>186</v>
      </c>
      <c r="E686" s="37">
        <v>71000</v>
      </c>
      <c r="F686" s="37">
        <v>24880</v>
      </c>
      <c r="G686" s="37">
        <v>13730000</v>
      </c>
      <c r="H686" s="37">
        <v>6900260</v>
      </c>
      <c r="I686" s="37">
        <v>0</v>
      </c>
      <c r="J686" s="37">
        <v>0</v>
      </c>
      <c r="K686" s="37">
        <v>0</v>
      </c>
      <c r="L686" s="37">
        <v>0</v>
      </c>
      <c r="M686" s="37">
        <v>0</v>
      </c>
      <c r="N686" s="37">
        <v>0</v>
      </c>
      <c r="O686" s="37">
        <f t="shared" si="58"/>
        <v>13801000</v>
      </c>
      <c r="P686" s="37">
        <f t="shared" si="59"/>
        <v>6925140</v>
      </c>
      <c r="Q686"/>
      <c r="R686"/>
      <c r="S686"/>
      <c r="T686"/>
      <c r="U686"/>
      <c r="V686"/>
      <c r="W686"/>
      <c r="X686"/>
      <c r="Y686"/>
      <c r="Z686"/>
      <c r="AA686"/>
      <c r="AB686"/>
    </row>
    <row r="687" spans="1:28">
      <c r="A687" s="36"/>
      <c r="B687" s="36"/>
      <c r="C687" s="36" t="s">
        <v>171</v>
      </c>
      <c r="D687" s="36" t="s">
        <v>190</v>
      </c>
      <c r="E687" s="37">
        <v>250000</v>
      </c>
      <c r="F687" s="37">
        <v>0</v>
      </c>
      <c r="G687" s="37">
        <v>0</v>
      </c>
      <c r="H687" s="37">
        <v>0</v>
      </c>
      <c r="I687" s="37">
        <v>0</v>
      </c>
      <c r="J687" s="37">
        <v>0</v>
      </c>
      <c r="K687" s="37">
        <v>0</v>
      </c>
      <c r="L687" s="37">
        <v>0</v>
      </c>
      <c r="M687" s="37">
        <v>0</v>
      </c>
      <c r="N687" s="37">
        <v>0</v>
      </c>
      <c r="O687" s="37">
        <f t="shared" si="58"/>
        <v>250000</v>
      </c>
      <c r="P687" s="37">
        <f t="shared" si="59"/>
        <v>0</v>
      </c>
      <c r="Q687"/>
      <c r="R687"/>
      <c r="S687"/>
      <c r="T687"/>
      <c r="U687"/>
      <c r="V687"/>
      <c r="W687"/>
      <c r="X687"/>
      <c r="Y687"/>
      <c r="Z687"/>
      <c r="AA687"/>
      <c r="AB687"/>
    </row>
    <row r="688" spans="1:28">
      <c r="A688" s="36"/>
      <c r="B688" s="36"/>
      <c r="C688" s="36" t="s">
        <v>168</v>
      </c>
      <c r="D688" s="36" t="s">
        <v>187</v>
      </c>
      <c r="E688" s="37">
        <v>10850000</v>
      </c>
      <c r="F688" s="37">
        <v>8305072</v>
      </c>
      <c r="G688" s="37">
        <v>0</v>
      </c>
      <c r="H688" s="37">
        <v>0</v>
      </c>
      <c r="I688" s="37">
        <v>0</v>
      </c>
      <c r="J688" s="37">
        <v>0</v>
      </c>
      <c r="K688" s="37">
        <v>0</v>
      </c>
      <c r="L688" s="37">
        <v>0</v>
      </c>
      <c r="M688" s="37">
        <v>0</v>
      </c>
      <c r="N688" s="37">
        <v>0</v>
      </c>
      <c r="O688" s="37">
        <f t="shared" si="58"/>
        <v>10850000</v>
      </c>
      <c r="P688" s="37">
        <f t="shared" si="59"/>
        <v>8305072</v>
      </c>
      <c r="Q688"/>
      <c r="R688"/>
      <c r="S688"/>
      <c r="T688"/>
      <c r="U688"/>
      <c r="V688"/>
      <c r="W688"/>
      <c r="X688"/>
      <c r="Y688"/>
      <c r="Z688"/>
      <c r="AA688"/>
      <c r="AB688"/>
    </row>
    <row r="689" spans="1:28">
      <c r="A689" s="36"/>
      <c r="B689" s="36"/>
      <c r="C689" s="36" t="s">
        <v>173</v>
      </c>
      <c r="D689" s="36" t="s">
        <v>192</v>
      </c>
      <c r="E689" s="37">
        <v>33150000</v>
      </c>
      <c r="F689" s="37">
        <v>9530537</v>
      </c>
      <c r="G689" s="37">
        <v>0</v>
      </c>
      <c r="H689" s="37">
        <v>0</v>
      </c>
      <c r="I689" s="37">
        <v>0</v>
      </c>
      <c r="J689" s="37">
        <v>0</v>
      </c>
      <c r="K689" s="37">
        <v>0</v>
      </c>
      <c r="L689" s="37">
        <v>0</v>
      </c>
      <c r="M689" s="37">
        <v>0</v>
      </c>
      <c r="N689" s="37">
        <v>0</v>
      </c>
      <c r="O689" s="37">
        <f t="shared" si="58"/>
        <v>33150000</v>
      </c>
      <c r="P689" s="37">
        <f t="shared" si="59"/>
        <v>9530537</v>
      </c>
      <c r="Q689"/>
      <c r="R689"/>
      <c r="S689"/>
      <c r="T689"/>
      <c r="U689"/>
      <c r="V689"/>
      <c r="W689"/>
      <c r="X689"/>
      <c r="Y689"/>
      <c r="Z689"/>
      <c r="AA689"/>
      <c r="AB689"/>
    </row>
    <row r="690" spans="1:28">
      <c r="A690" s="36"/>
      <c r="B690" s="36"/>
      <c r="C690" s="36" t="s">
        <v>169</v>
      </c>
      <c r="D690" s="36" t="s">
        <v>188</v>
      </c>
      <c r="E690" s="37">
        <v>83595692</v>
      </c>
      <c r="F690" s="37">
        <v>31989381</v>
      </c>
      <c r="G690" s="37">
        <v>1000000</v>
      </c>
      <c r="H690" s="37">
        <v>0</v>
      </c>
      <c r="I690" s="37">
        <v>236365694</v>
      </c>
      <c r="J690" s="37">
        <v>157321095</v>
      </c>
      <c r="K690" s="37">
        <v>0</v>
      </c>
      <c r="L690" s="37">
        <v>0</v>
      </c>
      <c r="M690" s="37">
        <v>0</v>
      </c>
      <c r="N690" s="37">
        <v>0</v>
      </c>
      <c r="O690" s="37">
        <f t="shared" si="58"/>
        <v>320961386</v>
      </c>
      <c r="P690" s="37">
        <f t="shared" si="59"/>
        <v>189310476</v>
      </c>
      <c r="Q690"/>
      <c r="R690"/>
      <c r="S690"/>
      <c r="T690"/>
      <c r="U690"/>
      <c r="V690"/>
      <c r="W690"/>
      <c r="X690"/>
      <c r="Y690"/>
      <c r="Z690"/>
      <c r="AA690"/>
      <c r="AB690"/>
    </row>
    <row r="691" spans="1:28">
      <c r="A691" s="36"/>
      <c r="B691" s="36"/>
      <c r="C691" s="36" t="s">
        <v>174</v>
      </c>
      <c r="D691" s="36" t="s">
        <v>193</v>
      </c>
      <c r="E691" s="37">
        <v>0</v>
      </c>
      <c r="F691" s="37">
        <v>0</v>
      </c>
      <c r="G691" s="37">
        <v>0</v>
      </c>
      <c r="H691" s="37">
        <v>0</v>
      </c>
      <c r="I691" s="37">
        <v>0</v>
      </c>
      <c r="J691" s="37">
        <v>0</v>
      </c>
      <c r="K691" s="37">
        <v>15031827</v>
      </c>
      <c r="L691" s="37">
        <v>7303211</v>
      </c>
      <c r="M691" s="37">
        <v>0</v>
      </c>
      <c r="N691" s="37">
        <v>0</v>
      </c>
      <c r="O691" s="37">
        <f t="shared" si="58"/>
        <v>15031827</v>
      </c>
      <c r="P691" s="37">
        <f t="shared" si="59"/>
        <v>7303211</v>
      </c>
      <c r="Q691"/>
      <c r="R691"/>
      <c r="S691"/>
      <c r="T691"/>
      <c r="U691"/>
      <c r="V691"/>
      <c r="W691"/>
      <c r="X691"/>
      <c r="Y691"/>
      <c r="Z691"/>
      <c r="AA691"/>
      <c r="AB691"/>
    </row>
    <row r="692" spans="1:28">
      <c r="A692" s="36"/>
      <c r="B692" s="36"/>
      <c r="C692" s="36" t="s">
        <v>175</v>
      </c>
      <c r="D692" s="36" t="s">
        <v>194</v>
      </c>
      <c r="E692" s="37">
        <v>0</v>
      </c>
      <c r="F692" s="37">
        <v>0</v>
      </c>
      <c r="G692" s="37">
        <v>0</v>
      </c>
      <c r="H692" s="37">
        <v>0</v>
      </c>
      <c r="I692" s="37">
        <v>0</v>
      </c>
      <c r="J692" s="37">
        <v>0</v>
      </c>
      <c r="K692" s="37">
        <v>126100</v>
      </c>
      <c r="L692" s="37">
        <v>326110</v>
      </c>
      <c r="M692" s="37">
        <v>0</v>
      </c>
      <c r="N692" s="37">
        <v>0</v>
      </c>
      <c r="O692" s="37">
        <f t="shared" si="58"/>
        <v>126100</v>
      </c>
      <c r="P692" s="37">
        <f t="shared" si="59"/>
        <v>326110</v>
      </c>
      <c r="Q692"/>
      <c r="R692"/>
      <c r="S692"/>
      <c r="T692"/>
      <c r="U692"/>
      <c r="V692"/>
      <c r="W692"/>
      <c r="X692"/>
      <c r="Y692"/>
      <c r="Z692"/>
      <c r="AA692"/>
      <c r="AB692"/>
    </row>
    <row r="693" spans="1:28">
      <c r="A693" s="36"/>
      <c r="B693" s="36"/>
      <c r="C693" s="36" t="s">
        <v>177</v>
      </c>
      <c r="D693" s="36" t="s">
        <v>196</v>
      </c>
      <c r="E693" s="37">
        <v>0</v>
      </c>
      <c r="F693" s="37">
        <v>0</v>
      </c>
      <c r="G693" s="37">
        <v>0</v>
      </c>
      <c r="H693" s="37">
        <v>0</v>
      </c>
      <c r="I693" s="37">
        <v>0</v>
      </c>
      <c r="J693" s="37">
        <v>0</v>
      </c>
      <c r="K693" s="37">
        <v>0</v>
      </c>
      <c r="L693" s="37">
        <v>0</v>
      </c>
      <c r="M693" s="37">
        <v>19893030</v>
      </c>
      <c r="N693" s="37">
        <v>1368878</v>
      </c>
      <c r="O693" s="37">
        <f t="shared" si="58"/>
        <v>19893030</v>
      </c>
      <c r="P693" s="37">
        <f t="shared" si="59"/>
        <v>1368878</v>
      </c>
      <c r="Q693"/>
      <c r="R693"/>
      <c r="S693"/>
      <c r="T693"/>
      <c r="U693"/>
      <c r="V693"/>
      <c r="W693"/>
      <c r="X693"/>
      <c r="Y693"/>
      <c r="Z693"/>
      <c r="AA693"/>
      <c r="AB693"/>
    </row>
    <row r="694" spans="1:28">
      <c r="A694" s="36"/>
      <c r="B694" s="38" t="s">
        <v>245</v>
      </c>
      <c r="C694" s="38"/>
      <c r="D694" s="38"/>
      <c r="E694" s="39">
        <f>SUM(E681:E693)</f>
        <v>193128805</v>
      </c>
      <c r="F694" s="39">
        <f t="shared" ref="F694:P694" si="63">SUM(F681:F693)</f>
        <v>87779669</v>
      </c>
      <c r="G694" s="39">
        <f t="shared" si="63"/>
        <v>14730000</v>
      </c>
      <c r="H694" s="39">
        <f t="shared" si="63"/>
        <v>6901750</v>
      </c>
      <c r="I694" s="39">
        <f t="shared" si="63"/>
        <v>236365694</v>
      </c>
      <c r="J694" s="39">
        <f t="shared" si="63"/>
        <v>157321095</v>
      </c>
      <c r="K694" s="39">
        <f t="shared" si="63"/>
        <v>15157927</v>
      </c>
      <c r="L694" s="39">
        <f t="shared" si="63"/>
        <v>7629321</v>
      </c>
      <c r="M694" s="39">
        <f t="shared" si="63"/>
        <v>19893030</v>
      </c>
      <c r="N694" s="39">
        <f t="shared" si="63"/>
        <v>1368878</v>
      </c>
      <c r="O694" s="39">
        <f t="shared" si="63"/>
        <v>479275456</v>
      </c>
      <c r="P694" s="39">
        <f t="shared" si="63"/>
        <v>261000713</v>
      </c>
      <c r="Q694"/>
      <c r="R694"/>
      <c r="S694"/>
      <c r="T694"/>
      <c r="U694"/>
      <c r="V694"/>
      <c r="W694"/>
      <c r="X694"/>
      <c r="Y694"/>
      <c r="Z694"/>
      <c r="AA694"/>
      <c r="AB694"/>
    </row>
    <row r="695" spans="1:28" s="27" customFormat="1">
      <c r="A695" s="21"/>
      <c r="B695" s="30"/>
      <c r="C695" s="31"/>
      <c r="D695" s="31"/>
      <c r="E695" s="32"/>
      <c r="F695" s="33"/>
      <c r="G695" s="32"/>
      <c r="H695" s="33"/>
      <c r="I695" s="32"/>
      <c r="J695" s="33"/>
      <c r="K695" s="32"/>
      <c r="L695" s="33"/>
      <c r="M695" s="32"/>
      <c r="N695" s="33"/>
      <c r="O695" s="34"/>
      <c r="P695" s="35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</row>
    <row r="696" spans="1:28" s="18" customFormat="1" ht="15" customHeight="1">
      <c r="A696" s="40"/>
      <c r="B696" s="40"/>
      <c r="C696" s="69" t="s">
        <v>283</v>
      </c>
      <c r="D696" s="69"/>
      <c r="E696" s="69" t="s">
        <v>284</v>
      </c>
      <c r="F696" s="69"/>
      <c r="G696" s="69" t="s">
        <v>285</v>
      </c>
      <c r="H696" s="69"/>
      <c r="I696" s="69" t="s">
        <v>286</v>
      </c>
      <c r="J696" s="69"/>
      <c r="K696" s="68" t="s">
        <v>287</v>
      </c>
      <c r="L696" s="68"/>
      <c r="M696" s="68" t="s">
        <v>288</v>
      </c>
      <c r="N696" s="68"/>
      <c r="O696" s="68" t="s">
        <v>289</v>
      </c>
      <c r="P696" s="68"/>
    </row>
    <row r="697" spans="1:28" s="18" customFormat="1" ht="15" customHeight="1">
      <c r="A697" s="40"/>
      <c r="B697" s="40"/>
      <c r="C697" s="69"/>
      <c r="D697" s="69"/>
      <c r="E697" s="19" t="s">
        <v>290</v>
      </c>
      <c r="F697" s="19" t="s">
        <v>291</v>
      </c>
      <c r="G697" s="19" t="s">
        <v>290</v>
      </c>
      <c r="H697" s="19" t="s">
        <v>291</v>
      </c>
      <c r="I697" s="19" t="s">
        <v>290</v>
      </c>
      <c r="J697" s="19" t="s">
        <v>291</v>
      </c>
      <c r="K697" s="19" t="s">
        <v>290</v>
      </c>
      <c r="L697" s="19" t="s">
        <v>291</v>
      </c>
      <c r="M697" s="19" t="s">
        <v>290</v>
      </c>
      <c r="N697" s="19" t="s">
        <v>291</v>
      </c>
      <c r="O697" s="19" t="s">
        <v>290</v>
      </c>
      <c r="P697" s="19" t="s">
        <v>291</v>
      </c>
    </row>
    <row r="698" spans="1:28">
      <c r="A698" s="36" t="s">
        <v>46</v>
      </c>
      <c r="B698" s="36" t="s">
        <v>127</v>
      </c>
      <c r="C698" s="36" t="s">
        <v>163</v>
      </c>
      <c r="D698" s="36" t="s">
        <v>182</v>
      </c>
      <c r="E698" s="37">
        <v>570000</v>
      </c>
      <c r="F698" s="37">
        <v>415619</v>
      </c>
      <c r="G698" s="37">
        <v>0</v>
      </c>
      <c r="H698" s="37">
        <v>0</v>
      </c>
      <c r="I698" s="37">
        <v>0</v>
      </c>
      <c r="J698" s="37">
        <v>0</v>
      </c>
      <c r="K698" s="37">
        <v>0</v>
      </c>
      <c r="L698" s="37">
        <v>0</v>
      </c>
      <c r="M698" s="37">
        <v>0</v>
      </c>
      <c r="N698" s="37">
        <v>0</v>
      </c>
      <c r="O698" s="37">
        <f t="shared" si="58"/>
        <v>570000</v>
      </c>
      <c r="P698" s="37">
        <f t="shared" si="59"/>
        <v>415619</v>
      </c>
      <c r="Q698"/>
      <c r="R698"/>
      <c r="S698"/>
      <c r="T698"/>
      <c r="U698"/>
      <c r="V698"/>
      <c r="W698"/>
      <c r="X698"/>
      <c r="Y698"/>
      <c r="Z698"/>
      <c r="AA698"/>
      <c r="AB698"/>
    </row>
    <row r="699" spans="1:28">
      <c r="A699" s="36"/>
      <c r="B699" s="36"/>
      <c r="C699" s="36" t="s">
        <v>164</v>
      </c>
      <c r="D699" s="36" t="s">
        <v>183</v>
      </c>
      <c r="E699" s="37">
        <v>1460000</v>
      </c>
      <c r="F699" s="37">
        <v>3395727</v>
      </c>
      <c r="G699" s="37">
        <v>0</v>
      </c>
      <c r="H699" s="37">
        <v>0</v>
      </c>
      <c r="I699" s="37">
        <v>0</v>
      </c>
      <c r="J699" s="37">
        <v>0</v>
      </c>
      <c r="K699" s="37">
        <v>0</v>
      </c>
      <c r="L699" s="37">
        <v>0</v>
      </c>
      <c r="M699" s="37">
        <v>0</v>
      </c>
      <c r="N699" s="37">
        <v>0</v>
      </c>
      <c r="O699" s="37">
        <f t="shared" si="58"/>
        <v>1460000</v>
      </c>
      <c r="P699" s="37">
        <f t="shared" si="59"/>
        <v>3395727</v>
      </c>
      <c r="Q699"/>
      <c r="R699"/>
      <c r="S699"/>
      <c r="T699"/>
      <c r="U699"/>
      <c r="V699"/>
      <c r="W699"/>
      <c r="X699"/>
      <c r="Y699"/>
      <c r="Z699"/>
      <c r="AA699"/>
      <c r="AB699"/>
    </row>
    <row r="700" spans="1:28">
      <c r="A700" s="36"/>
      <c r="B700" s="36"/>
      <c r="C700" s="36" t="s">
        <v>165</v>
      </c>
      <c r="D700" s="36" t="s">
        <v>184</v>
      </c>
      <c r="E700" s="37">
        <v>2950000</v>
      </c>
      <c r="F700" s="37">
        <v>2489617</v>
      </c>
      <c r="G700" s="37">
        <v>0</v>
      </c>
      <c r="H700" s="37">
        <v>0</v>
      </c>
      <c r="I700" s="37">
        <v>0</v>
      </c>
      <c r="J700" s="37">
        <v>0</v>
      </c>
      <c r="K700" s="37">
        <v>0</v>
      </c>
      <c r="L700" s="37">
        <v>0</v>
      </c>
      <c r="M700" s="37">
        <v>0</v>
      </c>
      <c r="N700" s="37">
        <v>0</v>
      </c>
      <c r="O700" s="37">
        <f t="shared" si="58"/>
        <v>2950000</v>
      </c>
      <c r="P700" s="37">
        <f t="shared" si="59"/>
        <v>2489617</v>
      </c>
      <c r="Q700"/>
      <c r="R700"/>
      <c r="S700"/>
      <c r="T700"/>
      <c r="U700"/>
      <c r="V700"/>
      <c r="W700"/>
      <c r="X700"/>
      <c r="Y700"/>
      <c r="Z700"/>
      <c r="AA700"/>
      <c r="AB700"/>
    </row>
    <row r="701" spans="1:28">
      <c r="A701" s="36"/>
      <c r="B701" s="36"/>
      <c r="C701" s="36" t="s">
        <v>170</v>
      </c>
      <c r="D701" s="36" t="s">
        <v>189</v>
      </c>
      <c r="E701" s="37">
        <v>100000</v>
      </c>
      <c r="F701" s="37">
        <v>0</v>
      </c>
      <c r="G701" s="37">
        <v>0</v>
      </c>
      <c r="H701" s="37">
        <v>0</v>
      </c>
      <c r="I701" s="37">
        <v>0</v>
      </c>
      <c r="J701" s="37">
        <v>0</v>
      </c>
      <c r="K701" s="37">
        <v>0</v>
      </c>
      <c r="L701" s="37">
        <v>0</v>
      </c>
      <c r="M701" s="37">
        <v>0</v>
      </c>
      <c r="N701" s="37">
        <v>0</v>
      </c>
      <c r="O701" s="37">
        <f t="shared" si="58"/>
        <v>100000</v>
      </c>
      <c r="P701" s="37">
        <f t="shared" si="59"/>
        <v>0</v>
      </c>
      <c r="Q701"/>
      <c r="R701"/>
      <c r="S701"/>
      <c r="T701"/>
      <c r="U701"/>
      <c r="V701"/>
      <c r="W701"/>
      <c r="X701"/>
      <c r="Y701"/>
      <c r="Z701"/>
      <c r="AA701"/>
      <c r="AB701"/>
    </row>
    <row r="702" spans="1:28">
      <c r="A702" s="36"/>
      <c r="B702" s="36"/>
      <c r="C702" s="36" t="s">
        <v>166</v>
      </c>
      <c r="D702" s="36" t="s">
        <v>185</v>
      </c>
      <c r="E702" s="37">
        <v>110000</v>
      </c>
      <c r="F702" s="37">
        <v>170770</v>
      </c>
      <c r="G702" s="37">
        <v>0</v>
      </c>
      <c r="H702" s="37">
        <v>0</v>
      </c>
      <c r="I702" s="37">
        <v>0</v>
      </c>
      <c r="J702" s="37">
        <v>0</v>
      </c>
      <c r="K702" s="37">
        <v>0</v>
      </c>
      <c r="L702" s="37">
        <v>0</v>
      </c>
      <c r="M702" s="37">
        <v>0</v>
      </c>
      <c r="N702" s="37">
        <v>0</v>
      </c>
      <c r="O702" s="37">
        <f t="shared" si="58"/>
        <v>110000</v>
      </c>
      <c r="P702" s="37">
        <f t="shared" si="59"/>
        <v>170770</v>
      </c>
      <c r="Q702"/>
      <c r="R702"/>
      <c r="S702"/>
      <c r="T702"/>
      <c r="U702"/>
      <c r="V702"/>
      <c r="W702"/>
      <c r="X702"/>
      <c r="Y702"/>
      <c r="Z702"/>
      <c r="AA702"/>
      <c r="AB702"/>
    </row>
    <row r="703" spans="1:28">
      <c r="A703" s="36"/>
      <c r="B703" s="36"/>
      <c r="C703" s="36" t="s">
        <v>167</v>
      </c>
      <c r="D703" s="36" t="s">
        <v>186</v>
      </c>
      <c r="E703" s="37">
        <v>118987</v>
      </c>
      <c r="F703" s="37">
        <v>114814</v>
      </c>
      <c r="G703" s="37">
        <v>877000</v>
      </c>
      <c r="H703" s="37">
        <v>240574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f t="shared" si="58"/>
        <v>995987</v>
      </c>
      <c r="P703" s="37">
        <f t="shared" si="59"/>
        <v>355388</v>
      </c>
      <c r="Q703"/>
      <c r="R703"/>
      <c r="S703"/>
      <c r="T703"/>
      <c r="U703"/>
      <c r="V703"/>
      <c r="W703"/>
      <c r="X703"/>
      <c r="Y703"/>
      <c r="Z703"/>
      <c r="AA703"/>
      <c r="AB703"/>
    </row>
    <row r="704" spans="1:28">
      <c r="A704" s="36"/>
      <c r="B704" s="36"/>
      <c r="C704" s="36" t="s">
        <v>171</v>
      </c>
      <c r="D704" s="36" t="s">
        <v>190</v>
      </c>
      <c r="E704" s="37">
        <v>10000</v>
      </c>
      <c r="F704" s="37">
        <v>0</v>
      </c>
      <c r="G704" s="37">
        <v>0</v>
      </c>
      <c r="H704" s="37">
        <v>0</v>
      </c>
      <c r="I704" s="37">
        <v>0</v>
      </c>
      <c r="J704" s="37">
        <v>0</v>
      </c>
      <c r="K704" s="37">
        <v>0</v>
      </c>
      <c r="L704" s="37">
        <v>0</v>
      </c>
      <c r="M704" s="37">
        <v>0</v>
      </c>
      <c r="N704" s="37">
        <v>0</v>
      </c>
      <c r="O704" s="37">
        <f t="shared" si="58"/>
        <v>10000</v>
      </c>
      <c r="P704" s="37">
        <f t="shared" si="59"/>
        <v>0</v>
      </c>
      <c r="Q704"/>
      <c r="R704"/>
      <c r="S704"/>
      <c r="T704"/>
      <c r="U704"/>
      <c r="V704"/>
      <c r="W704"/>
      <c r="X704"/>
      <c r="Y704"/>
      <c r="Z704"/>
      <c r="AA704"/>
      <c r="AB704"/>
    </row>
    <row r="705" spans="1:28">
      <c r="A705" s="36"/>
      <c r="B705" s="36"/>
      <c r="C705" s="36" t="s">
        <v>168</v>
      </c>
      <c r="D705" s="36" t="s">
        <v>187</v>
      </c>
      <c r="E705" s="37">
        <v>340001</v>
      </c>
      <c r="F705" s="37">
        <v>127501</v>
      </c>
      <c r="G705" s="37">
        <v>20000</v>
      </c>
      <c r="H705" s="37">
        <v>4536</v>
      </c>
      <c r="I705" s="37">
        <v>0</v>
      </c>
      <c r="J705" s="37">
        <v>0</v>
      </c>
      <c r="K705" s="37">
        <v>0</v>
      </c>
      <c r="L705" s="37">
        <v>0</v>
      </c>
      <c r="M705" s="37">
        <v>0</v>
      </c>
      <c r="N705" s="37">
        <v>0</v>
      </c>
      <c r="O705" s="37">
        <f t="shared" si="58"/>
        <v>360001</v>
      </c>
      <c r="P705" s="37">
        <f t="shared" si="59"/>
        <v>132037</v>
      </c>
      <c r="Q705"/>
      <c r="R705"/>
      <c r="S705"/>
      <c r="T705"/>
      <c r="U705"/>
      <c r="V705"/>
      <c r="W705"/>
      <c r="X705"/>
      <c r="Y705"/>
      <c r="Z705"/>
      <c r="AA705"/>
      <c r="AB705"/>
    </row>
    <row r="706" spans="1:28">
      <c r="A706" s="36"/>
      <c r="B706" s="36"/>
      <c r="C706" s="36" t="s">
        <v>173</v>
      </c>
      <c r="D706" s="36" t="s">
        <v>192</v>
      </c>
      <c r="E706" s="37">
        <v>40059000</v>
      </c>
      <c r="F706" s="37">
        <v>27818817</v>
      </c>
      <c r="G706" s="37">
        <v>0</v>
      </c>
      <c r="H706" s="37">
        <v>0</v>
      </c>
      <c r="I706" s="37">
        <v>0</v>
      </c>
      <c r="J706" s="37">
        <v>0</v>
      </c>
      <c r="K706" s="37">
        <v>0</v>
      </c>
      <c r="L706" s="37">
        <v>0</v>
      </c>
      <c r="M706" s="37">
        <v>0</v>
      </c>
      <c r="N706" s="37">
        <v>0</v>
      </c>
      <c r="O706" s="37">
        <f t="shared" si="58"/>
        <v>40059000</v>
      </c>
      <c r="P706" s="37">
        <f t="shared" si="59"/>
        <v>27818817</v>
      </c>
      <c r="Q706"/>
      <c r="R706"/>
      <c r="S706"/>
      <c r="T706"/>
      <c r="U706"/>
      <c r="V706"/>
      <c r="W706"/>
      <c r="X706"/>
      <c r="Y706"/>
      <c r="Z706"/>
      <c r="AA706"/>
      <c r="AB706"/>
    </row>
    <row r="707" spans="1:28">
      <c r="A707" s="36"/>
      <c r="B707" s="36"/>
      <c r="C707" s="36" t="s">
        <v>169</v>
      </c>
      <c r="D707" s="36" t="s">
        <v>188</v>
      </c>
      <c r="E707" s="37">
        <v>85639132</v>
      </c>
      <c r="F707" s="37">
        <v>26554359</v>
      </c>
      <c r="G707" s="37">
        <v>0</v>
      </c>
      <c r="H707" s="37">
        <v>0</v>
      </c>
      <c r="I707" s="37">
        <v>34422964</v>
      </c>
      <c r="J707" s="37">
        <v>25300000</v>
      </c>
      <c r="K707" s="37">
        <v>0</v>
      </c>
      <c r="L707" s="37">
        <v>30803</v>
      </c>
      <c r="M707" s="37">
        <v>0</v>
      </c>
      <c r="N707" s="37">
        <v>0</v>
      </c>
      <c r="O707" s="37">
        <f t="shared" si="58"/>
        <v>120062096</v>
      </c>
      <c r="P707" s="37">
        <f t="shared" si="59"/>
        <v>51885162</v>
      </c>
      <c r="Q707"/>
      <c r="R707"/>
      <c r="S707"/>
      <c r="T707"/>
      <c r="U707"/>
      <c r="V707"/>
      <c r="W707"/>
      <c r="X707"/>
      <c r="Y707"/>
      <c r="Z707"/>
      <c r="AA707"/>
      <c r="AB707"/>
    </row>
    <row r="708" spans="1:28">
      <c r="A708" s="36"/>
      <c r="B708" s="36"/>
      <c r="C708" s="36" t="s">
        <v>174</v>
      </c>
      <c r="D708" s="36" t="s">
        <v>193</v>
      </c>
      <c r="E708" s="37">
        <v>0</v>
      </c>
      <c r="F708" s="37">
        <v>0</v>
      </c>
      <c r="G708" s="37">
        <v>0</v>
      </c>
      <c r="H708" s="37">
        <v>0</v>
      </c>
      <c r="I708" s="37">
        <v>0</v>
      </c>
      <c r="J708" s="37">
        <v>0</v>
      </c>
      <c r="K708" s="37">
        <v>35051587</v>
      </c>
      <c r="L708" s="37">
        <v>5051577</v>
      </c>
      <c r="M708" s="37">
        <v>0</v>
      </c>
      <c r="N708" s="37">
        <v>0</v>
      </c>
      <c r="O708" s="37">
        <f t="shared" si="58"/>
        <v>35051587</v>
      </c>
      <c r="P708" s="37">
        <f t="shared" si="59"/>
        <v>5051577</v>
      </c>
      <c r="Q708"/>
      <c r="R708"/>
      <c r="S708"/>
      <c r="T708"/>
      <c r="U708"/>
      <c r="V708"/>
      <c r="W708"/>
      <c r="X708"/>
      <c r="Y708"/>
      <c r="Z708"/>
      <c r="AA708"/>
      <c r="AB708"/>
    </row>
    <row r="709" spans="1:28">
      <c r="A709" s="36"/>
      <c r="B709" s="38" t="s">
        <v>246</v>
      </c>
      <c r="C709" s="38"/>
      <c r="D709" s="38"/>
      <c r="E709" s="39">
        <f>SUM(E698:E708)</f>
        <v>131357120</v>
      </c>
      <c r="F709" s="39">
        <f t="shared" ref="F709:P709" si="64">SUM(F698:F708)</f>
        <v>61087224</v>
      </c>
      <c r="G709" s="39">
        <f t="shared" si="64"/>
        <v>897000</v>
      </c>
      <c r="H709" s="39">
        <f t="shared" si="64"/>
        <v>245110</v>
      </c>
      <c r="I709" s="39">
        <f t="shared" si="64"/>
        <v>34422964</v>
      </c>
      <c r="J709" s="39">
        <f t="shared" si="64"/>
        <v>25300000</v>
      </c>
      <c r="K709" s="39">
        <f t="shared" si="64"/>
        <v>35051587</v>
      </c>
      <c r="L709" s="39">
        <f t="shared" si="64"/>
        <v>5082380</v>
      </c>
      <c r="M709" s="39">
        <f t="shared" si="64"/>
        <v>0</v>
      </c>
      <c r="N709" s="39">
        <f t="shared" si="64"/>
        <v>0</v>
      </c>
      <c r="O709" s="39">
        <f t="shared" si="64"/>
        <v>201728671</v>
      </c>
      <c r="P709" s="39">
        <f t="shared" si="64"/>
        <v>91714714</v>
      </c>
      <c r="Q709"/>
      <c r="R709"/>
      <c r="S709"/>
      <c r="T709"/>
      <c r="U709"/>
      <c r="V709"/>
      <c r="W709"/>
      <c r="X709"/>
      <c r="Y709"/>
      <c r="Z709"/>
      <c r="AA709"/>
      <c r="AB709"/>
    </row>
    <row r="710" spans="1:28" s="27" customFormat="1">
      <c r="A710" s="21"/>
      <c r="B710" s="30"/>
      <c r="C710" s="31"/>
      <c r="D710" s="31"/>
      <c r="E710" s="32"/>
      <c r="F710" s="33"/>
      <c r="G710" s="32"/>
      <c r="H710" s="33"/>
      <c r="I710" s="32"/>
      <c r="J710" s="33"/>
      <c r="K710" s="32"/>
      <c r="L710" s="33"/>
      <c r="M710" s="32"/>
      <c r="N710" s="33"/>
      <c r="O710" s="34"/>
      <c r="P710" s="35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</row>
    <row r="711" spans="1:28" s="18" customFormat="1" ht="15" customHeight="1">
      <c r="A711" s="40"/>
      <c r="B711" s="40"/>
      <c r="C711" s="69" t="s">
        <v>283</v>
      </c>
      <c r="D711" s="69"/>
      <c r="E711" s="69" t="s">
        <v>284</v>
      </c>
      <c r="F711" s="69"/>
      <c r="G711" s="69" t="s">
        <v>285</v>
      </c>
      <c r="H711" s="69"/>
      <c r="I711" s="69" t="s">
        <v>286</v>
      </c>
      <c r="J711" s="69"/>
      <c r="K711" s="68" t="s">
        <v>287</v>
      </c>
      <c r="L711" s="68"/>
      <c r="M711" s="68" t="s">
        <v>288</v>
      </c>
      <c r="N711" s="68"/>
      <c r="O711" s="68" t="s">
        <v>289</v>
      </c>
      <c r="P711" s="68"/>
    </row>
    <row r="712" spans="1:28" s="18" customFormat="1" ht="15" customHeight="1">
      <c r="A712" s="40"/>
      <c r="B712" s="40"/>
      <c r="C712" s="69"/>
      <c r="D712" s="69"/>
      <c r="E712" s="19" t="s">
        <v>290</v>
      </c>
      <c r="F712" s="19" t="s">
        <v>291</v>
      </c>
      <c r="G712" s="19" t="s">
        <v>290</v>
      </c>
      <c r="H712" s="19" t="s">
        <v>291</v>
      </c>
      <c r="I712" s="19" t="s">
        <v>290</v>
      </c>
      <c r="J712" s="19" t="s">
        <v>291</v>
      </c>
      <c r="K712" s="19" t="s">
        <v>290</v>
      </c>
      <c r="L712" s="19" t="s">
        <v>291</v>
      </c>
      <c r="M712" s="19" t="s">
        <v>290</v>
      </c>
      <c r="N712" s="19" t="s">
        <v>291</v>
      </c>
      <c r="O712" s="19" t="s">
        <v>290</v>
      </c>
      <c r="P712" s="19" t="s">
        <v>291</v>
      </c>
    </row>
    <row r="713" spans="1:28">
      <c r="A713" s="36" t="s">
        <v>47</v>
      </c>
      <c r="B713" s="36" t="s">
        <v>128</v>
      </c>
      <c r="C713" s="36" t="s">
        <v>163</v>
      </c>
      <c r="D713" s="36" t="s">
        <v>182</v>
      </c>
      <c r="E713" s="37">
        <v>695000</v>
      </c>
      <c r="F713" s="37">
        <v>520242</v>
      </c>
      <c r="G713" s="37">
        <v>0</v>
      </c>
      <c r="H713" s="37">
        <v>0</v>
      </c>
      <c r="I713" s="37">
        <v>0</v>
      </c>
      <c r="J713" s="37">
        <v>0</v>
      </c>
      <c r="K713" s="37">
        <v>0</v>
      </c>
      <c r="L713" s="37">
        <v>0</v>
      </c>
      <c r="M713" s="37">
        <v>0</v>
      </c>
      <c r="N713" s="37">
        <v>0</v>
      </c>
      <c r="O713" s="37">
        <f t="shared" si="58"/>
        <v>695000</v>
      </c>
      <c r="P713" s="37">
        <f t="shared" si="59"/>
        <v>520242</v>
      </c>
      <c r="Q713"/>
      <c r="R713"/>
      <c r="S713"/>
      <c r="T713"/>
      <c r="U713"/>
      <c r="V713"/>
      <c r="W713"/>
      <c r="X713"/>
      <c r="Y713"/>
      <c r="Z713"/>
      <c r="AA713"/>
      <c r="AB713"/>
    </row>
    <row r="714" spans="1:28">
      <c r="A714" s="36"/>
      <c r="B714" s="36"/>
      <c r="C714" s="36" t="s">
        <v>164</v>
      </c>
      <c r="D714" s="36" t="s">
        <v>183</v>
      </c>
      <c r="E714" s="37">
        <v>6010000</v>
      </c>
      <c r="F714" s="37">
        <v>4040563</v>
      </c>
      <c r="G714" s="37">
        <v>0</v>
      </c>
      <c r="H714" s="37">
        <v>0</v>
      </c>
      <c r="I714" s="37">
        <v>0</v>
      </c>
      <c r="J714" s="37">
        <v>0</v>
      </c>
      <c r="K714" s="37">
        <v>0</v>
      </c>
      <c r="L714" s="37">
        <v>0</v>
      </c>
      <c r="M714" s="37">
        <v>0</v>
      </c>
      <c r="N714" s="37">
        <v>0</v>
      </c>
      <c r="O714" s="37">
        <f t="shared" si="58"/>
        <v>6010000</v>
      </c>
      <c r="P714" s="37">
        <f t="shared" si="59"/>
        <v>4040563</v>
      </c>
      <c r="Q714"/>
      <c r="R714"/>
      <c r="S714"/>
      <c r="T714"/>
      <c r="U714"/>
      <c r="V714"/>
      <c r="W714"/>
      <c r="X714"/>
      <c r="Y714"/>
      <c r="Z714"/>
      <c r="AA714"/>
      <c r="AB714"/>
    </row>
    <row r="715" spans="1:28">
      <c r="A715" s="36"/>
      <c r="B715" s="36"/>
      <c r="C715" s="36" t="s">
        <v>165</v>
      </c>
      <c r="D715" s="36" t="s">
        <v>184</v>
      </c>
      <c r="E715" s="37">
        <v>15120000</v>
      </c>
      <c r="F715" s="37">
        <v>9288143</v>
      </c>
      <c r="G715" s="37">
        <v>0</v>
      </c>
      <c r="H715" s="37">
        <v>0</v>
      </c>
      <c r="I715" s="37">
        <v>0</v>
      </c>
      <c r="J715" s="37">
        <v>0</v>
      </c>
      <c r="K715" s="37">
        <v>0</v>
      </c>
      <c r="L715" s="37">
        <v>0</v>
      </c>
      <c r="M715" s="37">
        <v>0</v>
      </c>
      <c r="N715" s="37">
        <v>0</v>
      </c>
      <c r="O715" s="37">
        <f t="shared" si="58"/>
        <v>15120000</v>
      </c>
      <c r="P715" s="37">
        <f t="shared" si="59"/>
        <v>9288143</v>
      </c>
      <c r="Q715"/>
      <c r="R715"/>
      <c r="S715"/>
      <c r="T715"/>
      <c r="U715"/>
      <c r="V715"/>
      <c r="W715"/>
      <c r="X715"/>
      <c r="Y715"/>
      <c r="Z715"/>
      <c r="AA715"/>
      <c r="AB715"/>
    </row>
    <row r="716" spans="1:28">
      <c r="A716" s="36"/>
      <c r="B716" s="36"/>
      <c r="C716" s="36" t="s">
        <v>170</v>
      </c>
      <c r="D716" s="36" t="s">
        <v>189</v>
      </c>
      <c r="E716" s="37">
        <v>52000</v>
      </c>
      <c r="F716" s="37">
        <v>650</v>
      </c>
      <c r="G716" s="37">
        <v>0</v>
      </c>
      <c r="H716" s="37">
        <v>0</v>
      </c>
      <c r="I716" s="37">
        <v>0</v>
      </c>
      <c r="J716" s="37">
        <v>0</v>
      </c>
      <c r="K716" s="37">
        <v>0</v>
      </c>
      <c r="L716" s="37">
        <v>0</v>
      </c>
      <c r="M716" s="37">
        <v>0</v>
      </c>
      <c r="N716" s="37">
        <v>0</v>
      </c>
      <c r="O716" s="37">
        <f t="shared" si="58"/>
        <v>52000</v>
      </c>
      <c r="P716" s="37">
        <f t="shared" si="59"/>
        <v>650</v>
      </c>
      <c r="Q716"/>
      <c r="R716"/>
      <c r="S716"/>
      <c r="T716"/>
      <c r="U716"/>
      <c r="V716"/>
      <c r="W716"/>
      <c r="X716"/>
      <c r="Y716"/>
      <c r="Z716"/>
      <c r="AA716"/>
      <c r="AB716"/>
    </row>
    <row r="717" spans="1:28">
      <c r="A717" s="36"/>
      <c r="B717" s="36"/>
      <c r="C717" s="36" t="s">
        <v>166</v>
      </c>
      <c r="D717" s="36" t="s">
        <v>185</v>
      </c>
      <c r="E717" s="37">
        <v>800000</v>
      </c>
      <c r="F717" s="37">
        <v>431350</v>
      </c>
      <c r="G717" s="37">
        <v>0</v>
      </c>
      <c r="H717" s="37">
        <v>0</v>
      </c>
      <c r="I717" s="37">
        <v>0</v>
      </c>
      <c r="J717" s="37">
        <v>0</v>
      </c>
      <c r="K717" s="37">
        <v>0</v>
      </c>
      <c r="L717" s="37">
        <v>0</v>
      </c>
      <c r="M717" s="37">
        <v>0</v>
      </c>
      <c r="N717" s="37">
        <v>0</v>
      </c>
      <c r="O717" s="37">
        <f t="shared" si="58"/>
        <v>800000</v>
      </c>
      <c r="P717" s="37">
        <f t="shared" si="59"/>
        <v>431350</v>
      </c>
      <c r="Q717"/>
      <c r="R717"/>
      <c r="S717"/>
      <c r="T717"/>
      <c r="U717"/>
      <c r="V717"/>
      <c r="W717"/>
      <c r="X717"/>
      <c r="Y717"/>
      <c r="Z717"/>
      <c r="AA717"/>
      <c r="AB717"/>
    </row>
    <row r="718" spans="1:28">
      <c r="A718" s="36"/>
      <c r="B718" s="36"/>
      <c r="C718" s="36" t="s">
        <v>167</v>
      </c>
      <c r="D718" s="36" t="s">
        <v>186</v>
      </c>
      <c r="E718" s="37">
        <v>400000</v>
      </c>
      <c r="F718" s="37">
        <v>236930</v>
      </c>
      <c r="G718" s="37">
        <v>1059000</v>
      </c>
      <c r="H718" s="37">
        <v>490230</v>
      </c>
      <c r="I718" s="37">
        <v>0</v>
      </c>
      <c r="J718" s="37">
        <v>0</v>
      </c>
      <c r="K718" s="37">
        <v>0</v>
      </c>
      <c r="L718" s="37">
        <v>0</v>
      </c>
      <c r="M718" s="37">
        <v>0</v>
      </c>
      <c r="N718" s="37">
        <v>0</v>
      </c>
      <c r="O718" s="37">
        <f t="shared" si="58"/>
        <v>1459000</v>
      </c>
      <c r="P718" s="37">
        <f t="shared" si="59"/>
        <v>727160</v>
      </c>
      <c r="Q718"/>
      <c r="R718"/>
      <c r="S718"/>
      <c r="T718"/>
      <c r="U718"/>
      <c r="V718"/>
      <c r="W718"/>
      <c r="X718"/>
      <c r="Y718"/>
      <c r="Z718"/>
      <c r="AA718"/>
      <c r="AB718"/>
    </row>
    <row r="719" spans="1:28">
      <c r="A719" s="36"/>
      <c r="B719" s="36"/>
      <c r="C719" s="36" t="s">
        <v>168</v>
      </c>
      <c r="D719" s="36" t="s">
        <v>187</v>
      </c>
      <c r="E719" s="37">
        <v>3043000</v>
      </c>
      <c r="F719" s="37">
        <v>19429</v>
      </c>
      <c r="G719" s="37">
        <v>233000</v>
      </c>
      <c r="H719" s="37">
        <v>0</v>
      </c>
      <c r="I719" s="37">
        <v>0</v>
      </c>
      <c r="J719" s="37">
        <v>0</v>
      </c>
      <c r="K719" s="37">
        <v>0</v>
      </c>
      <c r="L719" s="37">
        <v>0</v>
      </c>
      <c r="M719" s="37">
        <v>0</v>
      </c>
      <c r="N719" s="37">
        <v>0</v>
      </c>
      <c r="O719" s="37">
        <f t="shared" si="58"/>
        <v>3276000</v>
      </c>
      <c r="P719" s="37">
        <f t="shared" si="59"/>
        <v>19429</v>
      </c>
      <c r="Q719"/>
      <c r="R719"/>
      <c r="S719"/>
      <c r="T719"/>
      <c r="U719"/>
      <c r="V719"/>
      <c r="W719"/>
      <c r="X719"/>
      <c r="Y719"/>
      <c r="Z719"/>
      <c r="AA719"/>
      <c r="AB719"/>
    </row>
    <row r="720" spans="1:28">
      <c r="A720" s="36"/>
      <c r="B720" s="36"/>
      <c r="C720" s="36" t="s">
        <v>172</v>
      </c>
      <c r="D720" s="36" t="s">
        <v>191</v>
      </c>
      <c r="E720" s="37">
        <v>700000</v>
      </c>
      <c r="F720" s="37">
        <v>291200</v>
      </c>
      <c r="G720" s="37">
        <v>0</v>
      </c>
      <c r="H720" s="37">
        <v>0</v>
      </c>
      <c r="I720" s="37">
        <v>0</v>
      </c>
      <c r="J720" s="37">
        <v>0</v>
      </c>
      <c r="K720" s="37">
        <v>0</v>
      </c>
      <c r="L720" s="37">
        <v>0</v>
      </c>
      <c r="M720" s="37">
        <v>0</v>
      </c>
      <c r="N720" s="37">
        <v>0</v>
      </c>
      <c r="O720" s="37">
        <f t="shared" si="58"/>
        <v>700000</v>
      </c>
      <c r="P720" s="37">
        <f t="shared" si="59"/>
        <v>291200</v>
      </c>
      <c r="Q720"/>
      <c r="R720"/>
      <c r="S720"/>
      <c r="T720"/>
      <c r="U720"/>
      <c r="V720"/>
      <c r="W720"/>
      <c r="X720"/>
      <c r="Y720"/>
      <c r="Z720"/>
      <c r="AA720"/>
      <c r="AB720"/>
    </row>
    <row r="721" spans="1:28">
      <c r="A721" s="36"/>
      <c r="B721" s="36"/>
      <c r="C721" s="36" t="s">
        <v>173</v>
      </c>
      <c r="D721" s="36" t="s">
        <v>192</v>
      </c>
      <c r="E721" s="37">
        <v>4600000</v>
      </c>
      <c r="F721" s="37">
        <v>1599355</v>
      </c>
      <c r="G721" s="37">
        <v>0</v>
      </c>
      <c r="H721" s="37">
        <v>0</v>
      </c>
      <c r="I721" s="37">
        <v>0</v>
      </c>
      <c r="J721" s="37">
        <v>0</v>
      </c>
      <c r="K721" s="37">
        <v>0</v>
      </c>
      <c r="L721" s="37">
        <v>0</v>
      </c>
      <c r="M721" s="37">
        <v>0</v>
      </c>
      <c r="N721" s="37">
        <v>0</v>
      </c>
      <c r="O721" s="37">
        <f t="shared" ref="O721:O799" si="65">E721+G721+I721+K721+M721</f>
        <v>4600000</v>
      </c>
      <c r="P721" s="37">
        <f t="shared" ref="P721:P799" si="66">F721+H721+J721+L721+N721</f>
        <v>1599355</v>
      </c>
      <c r="Q721"/>
      <c r="R721"/>
      <c r="S721"/>
      <c r="T721"/>
      <c r="U721"/>
      <c r="V721"/>
      <c r="W721"/>
      <c r="X721"/>
      <c r="Y721"/>
      <c r="Z721"/>
      <c r="AA721"/>
      <c r="AB721"/>
    </row>
    <row r="722" spans="1:28">
      <c r="A722" s="36"/>
      <c r="B722" s="36"/>
      <c r="C722" s="36" t="s">
        <v>169</v>
      </c>
      <c r="D722" s="36" t="s">
        <v>188</v>
      </c>
      <c r="E722" s="37">
        <v>58619000</v>
      </c>
      <c r="F722" s="37">
        <v>27637439</v>
      </c>
      <c r="G722" s="37">
        <v>1350000</v>
      </c>
      <c r="H722" s="37">
        <v>32135</v>
      </c>
      <c r="I722" s="37">
        <v>88197000</v>
      </c>
      <c r="J722" s="37">
        <v>57610380</v>
      </c>
      <c r="K722" s="37">
        <v>407000</v>
      </c>
      <c r="L722" s="37">
        <v>0</v>
      </c>
      <c r="M722" s="37">
        <v>0</v>
      </c>
      <c r="N722" s="37">
        <v>0</v>
      </c>
      <c r="O722" s="37">
        <f t="shared" si="65"/>
        <v>148573000</v>
      </c>
      <c r="P722" s="37">
        <f t="shared" si="66"/>
        <v>85279954</v>
      </c>
      <c r="Q722"/>
      <c r="R722"/>
      <c r="S722"/>
      <c r="T722"/>
      <c r="U722"/>
      <c r="V722"/>
      <c r="W722"/>
      <c r="X722"/>
      <c r="Y722"/>
      <c r="Z722"/>
      <c r="AA722"/>
      <c r="AB722"/>
    </row>
    <row r="723" spans="1:28">
      <c r="A723" s="36"/>
      <c r="B723" s="36"/>
      <c r="C723" s="36" t="s">
        <v>174</v>
      </c>
      <c r="D723" s="36" t="s">
        <v>193</v>
      </c>
      <c r="E723" s="37">
        <v>0</v>
      </c>
      <c r="F723" s="37">
        <v>0</v>
      </c>
      <c r="G723" s="37">
        <v>0</v>
      </c>
      <c r="H723" s="37">
        <v>0</v>
      </c>
      <c r="I723" s="37">
        <v>0</v>
      </c>
      <c r="J723" s="37">
        <v>0</v>
      </c>
      <c r="K723" s="37">
        <v>18587000</v>
      </c>
      <c r="L723" s="37">
        <v>13450197</v>
      </c>
      <c r="M723" s="37">
        <v>0</v>
      </c>
      <c r="N723" s="37">
        <v>0</v>
      </c>
      <c r="O723" s="37">
        <f t="shared" si="65"/>
        <v>18587000</v>
      </c>
      <c r="P723" s="37">
        <f t="shared" si="66"/>
        <v>13450197</v>
      </c>
      <c r="Q723"/>
      <c r="R723"/>
      <c r="S723"/>
      <c r="T723"/>
      <c r="U723"/>
      <c r="V723"/>
      <c r="W723"/>
      <c r="X723"/>
      <c r="Y723"/>
      <c r="Z723"/>
      <c r="AA723"/>
      <c r="AB723"/>
    </row>
    <row r="724" spans="1:28">
      <c r="A724" s="36"/>
      <c r="B724" s="36"/>
      <c r="C724" s="36" t="s">
        <v>177</v>
      </c>
      <c r="D724" s="36" t="s">
        <v>196</v>
      </c>
      <c r="E724" s="37">
        <v>0</v>
      </c>
      <c r="F724" s="37">
        <v>0</v>
      </c>
      <c r="G724" s="37">
        <v>0</v>
      </c>
      <c r="H724" s="37">
        <v>0</v>
      </c>
      <c r="I724" s="37">
        <v>0</v>
      </c>
      <c r="J724" s="37">
        <v>0</v>
      </c>
      <c r="K724" s="37">
        <v>0</v>
      </c>
      <c r="L724" s="37">
        <v>0</v>
      </c>
      <c r="M724" s="37">
        <v>11000000</v>
      </c>
      <c r="N724" s="37">
        <v>10185705</v>
      </c>
      <c r="O724" s="37">
        <f t="shared" si="65"/>
        <v>11000000</v>
      </c>
      <c r="P724" s="37">
        <f t="shared" si="66"/>
        <v>10185705</v>
      </c>
      <c r="Q724"/>
      <c r="R724"/>
      <c r="S724"/>
      <c r="T724"/>
      <c r="U724"/>
      <c r="V724"/>
      <c r="W724"/>
      <c r="X724"/>
      <c r="Y724"/>
      <c r="Z724"/>
      <c r="AA724"/>
      <c r="AB724"/>
    </row>
    <row r="725" spans="1:28">
      <c r="A725" s="36"/>
      <c r="B725" s="38" t="s">
        <v>247</v>
      </c>
      <c r="C725" s="38"/>
      <c r="D725" s="38"/>
      <c r="E725" s="39">
        <f>SUM(E713:E724)</f>
        <v>90039000</v>
      </c>
      <c r="F725" s="39">
        <f t="shared" ref="F725:P725" si="67">SUM(F713:F724)</f>
        <v>44065301</v>
      </c>
      <c r="G725" s="39">
        <f t="shared" si="67"/>
        <v>2642000</v>
      </c>
      <c r="H725" s="39">
        <f t="shared" si="67"/>
        <v>522365</v>
      </c>
      <c r="I725" s="39">
        <f t="shared" si="67"/>
        <v>88197000</v>
      </c>
      <c r="J725" s="39">
        <f t="shared" si="67"/>
        <v>57610380</v>
      </c>
      <c r="K725" s="39">
        <f t="shared" si="67"/>
        <v>18994000</v>
      </c>
      <c r="L725" s="39">
        <f t="shared" si="67"/>
        <v>13450197</v>
      </c>
      <c r="M725" s="39">
        <f t="shared" si="67"/>
        <v>11000000</v>
      </c>
      <c r="N725" s="39">
        <f t="shared" si="67"/>
        <v>10185705</v>
      </c>
      <c r="O725" s="39">
        <f t="shared" si="67"/>
        <v>210872000</v>
      </c>
      <c r="P725" s="39">
        <f t="shared" si="67"/>
        <v>125833948</v>
      </c>
      <c r="Q725"/>
      <c r="R725"/>
      <c r="S725"/>
      <c r="T725"/>
      <c r="U725"/>
      <c r="V725"/>
      <c r="W725"/>
      <c r="X725"/>
      <c r="Y725"/>
      <c r="Z725"/>
      <c r="AA725"/>
      <c r="AB725"/>
    </row>
    <row r="726" spans="1:28" s="27" customFormat="1">
      <c r="A726" s="21"/>
      <c r="B726" s="30"/>
      <c r="C726" s="31"/>
      <c r="D726" s="31"/>
      <c r="E726" s="32"/>
      <c r="F726" s="33"/>
      <c r="G726" s="32"/>
      <c r="H726" s="33"/>
      <c r="I726" s="32"/>
      <c r="J726" s="33"/>
      <c r="K726" s="32"/>
      <c r="L726" s="33"/>
      <c r="M726" s="32"/>
      <c r="N726" s="33"/>
      <c r="O726" s="34"/>
      <c r="P726" s="35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</row>
    <row r="727" spans="1:28" s="18" customFormat="1" ht="15" customHeight="1">
      <c r="A727" s="13"/>
      <c r="B727" s="40"/>
      <c r="C727" s="69" t="s">
        <v>283</v>
      </c>
      <c r="D727" s="69"/>
      <c r="E727" s="69" t="s">
        <v>284</v>
      </c>
      <c r="F727" s="69"/>
      <c r="G727" s="69" t="s">
        <v>285</v>
      </c>
      <c r="H727" s="69"/>
      <c r="I727" s="69" t="s">
        <v>286</v>
      </c>
      <c r="J727" s="69"/>
      <c r="K727" s="68" t="s">
        <v>287</v>
      </c>
      <c r="L727" s="68"/>
      <c r="M727" s="68" t="s">
        <v>288</v>
      </c>
      <c r="N727" s="68"/>
      <c r="O727" s="68" t="s">
        <v>289</v>
      </c>
      <c r="P727" s="68"/>
    </row>
    <row r="728" spans="1:28" s="18" customFormat="1" ht="15" customHeight="1">
      <c r="A728" s="13"/>
      <c r="B728" s="40"/>
      <c r="C728" s="69"/>
      <c r="D728" s="69"/>
      <c r="E728" s="19" t="s">
        <v>290</v>
      </c>
      <c r="F728" s="19" t="s">
        <v>291</v>
      </c>
      <c r="G728" s="19" t="s">
        <v>290</v>
      </c>
      <c r="H728" s="19" t="s">
        <v>291</v>
      </c>
      <c r="I728" s="19" t="s">
        <v>290</v>
      </c>
      <c r="J728" s="19" t="s">
        <v>291</v>
      </c>
      <c r="K728" s="19" t="s">
        <v>290</v>
      </c>
      <c r="L728" s="19" t="s">
        <v>291</v>
      </c>
      <c r="M728" s="19" t="s">
        <v>290</v>
      </c>
      <c r="N728" s="19" t="s">
        <v>291</v>
      </c>
      <c r="O728" s="19" t="s">
        <v>290</v>
      </c>
      <c r="P728" s="19" t="s">
        <v>291</v>
      </c>
    </row>
    <row r="729" spans="1:28">
      <c r="A729" s="1" t="s">
        <v>48</v>
      </c>
      <c r="B729" s="36" t="s">
        <v>129</v>
      </c>
      <c r="C729" s="36" t="s">
        <v>163</v>
      </c>
      <c r="D729" s="36" t="s">
        <v>182</v>
      </c>
      <c r="E729" s="37">
        <v>20650000</v>
      </c>
      <c r="F729" s="37">
        <v>10005534</v>
      </c>
      <c r="G729" s="37">
        <v>0</v>
      </c>
      <c r="H729" s="37">
        <v>0</v>
      </c>
      <c r="I729" s="37">
        <v>0</v>
      </c>
      <c r="J729" s="37">
        <v>0</v>
      </c>
      <c r="K729" s="37">
        <v>0</v>
      </c>
      <c r="L729" s="37">
        <v>0</v>
      </c>
      <c r="M729" s="37">
        <v>0</v>
      </c>
      <c r="N729" s="37">
        <v>0</v>
      </c>
      <c r="O729" s="37">
        <f t="shared" si="65"/>
        <v>20650000</v>
      </c>
      <c r="P729" s="37">
        <f t="shared" si="66"/>
        <v>10005534</v>
      </c>
      <c r="Q729"/>
      <c r="R729"/>
      <c r="S729"/>
      <c r="T729"/>
      <c r="U729"/>
      <c r="V729"/>
      <c r="W729"/>
      <c r="X729"/>
      <c r="Y729"/>
      <c r="Z729"/>
      <c r="AA729"/>
      <c r="AB729"/>
    </row>
    <row r="730" spans="1:28">
      <c r="A730" s="4"/>
      <c r="B730" s="36"/>
      <c r="C730" s="36" t="s">
        <v>164</v>
      </c>
      <c r="D730" s="36" t="s">
        <v>183</v>
      </c>
      <c r="E730" s="37">
        <v>194000000</v>
      </c>
      <c r="F730" s="37">
        <v>156491433</v>
      </c>
      <c r="G730" s="37">
        <v>0</v>
      </c>
      <c r="H730" s="37">
        <v>0</v>
      </c>
      <c r="I730" s="37">
        <v>0</v>
      </c>
      <c r="J730" s="37">
        <v>0</v>
      </c>
      <c r="K730" s="37">
        <v>0</v>
      </c>
      <c r="L730" s="37">
        <v>0</v>
      </c>
      <c r="M730" s="37">
        <v>0</v>
      </c>
      <c r="N730" s="37">
        <v>0</v>
      </c>
      <c r="O730" s="37">
        <f t="shared" si="65"/>
        <v>194000000</v>
      </c>
      <c r="P730" s="37">
        <f t="shared" si="66"/>
        <v>156491433</v>
      </c>
      <c r="Q730"/>
      <c r="R730"/>
      <c r="S730"/>
      <c r="T730"/>
      <c r="U730"/>
      <c r="V730"/>
      <c r="W730"/>
      <c r="X730"/>
      <c r="Y730"/>
      <c r="Z730"/>
      <c r="AA730"/>
      <c r="AB730"/>
    </row>
    <row r="731" spans="1:28">
      <c r="A731" s="4"/>
      <c r="B731" s="36"/>
      <c r="C731" s="36" t="s">
        <v>165</v>
      </c>
      <c r="D731" s="36" t="s">
        <v>184</v>
      </c>
      <c r="E731" s="37">
        <v>304965000</v>
      </c>
      <c r="F731" s="37">
        <v>131636255</v>
      </c>
      <c r="G731" s="37">
        <v>0</v>
      </c>
      <c r="H731" s="37">
        <v>0</v>
      </c>
      <c r="I731" s="37">
        <v>0</v>
      </c>
      <c r="J731" s="37">
        <v>0</v>
      </c>
      <c r="K731" s="37">
        <v>0</v>
      </c>
      <c r="L731" s="37">
        <v>0</v>
      </c>
      <c r="M731" s="37">
        <v>0</v>
      </c>
      <c r="N731" s="37">
        <v>0</v>
      </c>
      <c r="O731" s="37">
        <f t="shared" si="65"/>
        <v>304965000</v>
      </c>
      <c r="P731" s="37">
        <f t="shared" si="66"/>
        <v>131636255</v>
      </c>
      <c r="Q731"/>
      <c r="R731"/>
      <c r="S731"/>
      <c r="T731"/>
      <c r="U731"/>
      <c r="V731"/>
      <c r="W731"/>
      <c r="X731"/>
      <c r="Y731"/>
      <c r="Z731"/>
      <c r="AA731"/>
      <c r="AB731"/>
    </row>
    <row r="732" spans="1:28">
      <c r="A732" s="4"/>
      <c r="B732" s="36"/>
      <c r="C732" s="36" t="s">
        <v>170</v>
      </c>
      <c r="D732" s="36" t="s">
        <v>189</v>
      </c>
      <c r="E732" s="37">
        <v>2850000</v>
      </c>
      <c r="F732" s="37">
        <v>138316</v>
      </c>
      <c r="G732" s="37">
        <v>0</v>
      </c>
      <c r="H732" s="37">
        <v>0</v>
      </c>
      <c r="I732" s="37">
        <v>0</v>
      </c>
      <c r="J732" s="37">
        <v>0</v>
      </c>
      <c r="K732" s="37">
        <v>0</v>
      </c>
      <c r="L732" s="37">
        <v>0</v>
      </c>
      <c r="M732" s="37">
        <v>0</v>
      </c>
      <c r="N732" s="37">
        <v>0</v>
      </c>
      <c r="O732" s="37">
        <f t="shared" si="65"/>
        <v>2850000</v>
      </c>
      <c r="P732" s="37">
        <f t="shared" si="66"/>
        <v>138316</v>
      </c>
      <c r="Q732"/>
      <c r="R732"/>
      <c r="S732"/>
      <c r="T732"/>
      <c r="U732"/>
      <c r="V732"/>
      <c r="W732"/>
      <c r="X732"/>
      <c r="Y732"/>
      <c r="Z732"/>
      <c r="AA732"/>
      <c r="AB732"/>
    </row>
    <row r="733" spans="1:28">
      <c r="A733" s="4"/>
      <c r="B733" s="36"/>
      <c r="C733" s="36" t="s">
        <v>176</v>
      </c>
      <c r="D733" s="36" t="s">
        <v>195</v>
      </c>
      <c r="E733" s="37">
        <v>0</v>
      </c>
      <c r="F733" s="37">
        <v>0</v>
      </c>
      <c r="G733" s="37">
        <v>0</v>
      </c>
      <c r="H733" s="37">
        <v>2883</v>
      </c>
      <c r="I733" s="37">
        <v>0</v>
      </c>
      <c r="J733" s="37">
        <v>0</v>
      </c>
      <c r="K733" s="37">
        <v>0</v>
      </c>
      <c r="L733" s="37">
        <v>0</v>
      </c>
      <c r="M733" s="37">
        <v>0</v>
      </c>
      <c r="N733" s="37">
        <v>0</v>
      </c>
      <c r="O733" s="37">
        <f t="shared" si="65"/>
        <v>0</v>
      </c>
      <c r="P733" s="37">
        <f t="shared" si="66"/>
        <v>2883</v>
      </c>
      <c r="Q733"/>
      <c r="R733"/>
      <c r="S733"/>
      <c r="T733"/>
      <c r="U733"/>
      <c r="V733"/>
      <c r="W733"/>
      <c r="X733"/>
      <c r="Y733"/>
      <c r="Z733"/>
      <c r="AA733"/>
      <c r="AB733"/>
    </row>
    <row r="734" spans="1:28">
      <c r="A734" s="4"/>
      <c r="B734" s="36"/>
      <c r="C734" s="36" t="s">
        <v>166</v>
      </c>
      <c r="D734" s="36" t="s">
        <v>185</v>
      </c>
      <c r="E734" s="37">
        <v>4500000</v>
      </c>
      <c r="F734" s="37">
        <v>2195582</v>
      </c>
      <c r="G734" s="37">
        <v>0</v>
      </c>
      <c r="H734" s="37">
        <v>17844</v>
      </c>
      <c r="I734" s="37">
        <v>0</v>
      </c>
      <c r="J734" s="37">
        <v>0</v>
      </c>
      <c r="K734" s="37">
        <v>0</v>
      </c>
      <c r="L734" s="37">
        <v>0</v>
      </c>
      <c r="M734" s="37">
        <v>0</v>
      </c>
      <c r="N734" s="37">
        <v>0</v>
      </c>
      <c r="O734" s="37">
        <f t="shared" si="65"/>
        <v>4500000</v>
      </c>
      <c r="P734" s="37">
        <f t="shared" si="66"/>
        <v>2213426</v>
      </c>
      <c r="Q734"/>
      <c r="R734"/>
      <c r="S734"/>
      <c r="T734"/>
      <c r="U734"/>
      <c r="V734"/>
      <c r="W734"/>
      <c r="X734"/>
      <c r="Y734"/>
      <c r="Z734"/>
      <c r="AA734"/>
      <c r="AB734"/>
    </row>
    <row r="735" spans="1:28">
      <c r="A735" s="4"/>
      <c r="B735" s="36"/>
      <c r="C735" s="36" t="s">
        <v>167</v>
      </c>
      <c r="D735" s="36" t="s">
        <v>186</v>
      </c>
      <c r="E735" s="37">
        <v>9960000</v>
      </c>
      <c r="F735" s="37">
        <v>7272473</v>
      </c>
      <c r="G735" s="37">
        <v>25629389</v>
      </c>
      <c r="H735" s="37">
        <v>8173646</v>
      </c>
      <c r="I735" s="37">
        <v>0</v>
      </c>
      <c r="J735" s="37">
        <v>0</v>
      </c>
      <c r="K735" s="37">
        <v>0</v>
      </c>
      <c r="L735" s="37">
        <v>0</v>
      </c>
      <c r="M735" s="37">
        <v>0</v>
      </c>
      <c r="N735" s="37">
        <v>0</v>
      </c>
      <c r="O735" s="37">
        <f t="shared" si="65"/>
        <v>35589389</v>
      </c>
      <c r="P735" s="37">
        <f t="shared" si="66"/>
        <v>15446119</v>
      </c>
      <c r="Q735"/>
      <c r="R735"/>
      <c r="S735"/>
      <c r="T735"/>
      <c r="U735"/>
      <c r="V735"/>
      <c r="W735"/>
      <c r="X735"/>
      <c r="Y735"/>
      <c r="Z735"/>
      <c r="AA735"/>
      <c r="AB735"/>
    </row>
    <row r="736" spans="1:28">
      <c r="A736" s="4"/>
      <c r="B736" s="36"/>
      <c r="C736" s="36" t="s">
        <v>171</v>
      </c>
      <c r="D736" s="36" t="s">
        <v>190</v>
      </c>
      <c r="E736" s="37">
        <v>20000</v>
      </c>
      <c r="F736" s="37">
        <v>0</v>
      </c>
      <c r="G736" s="37">
        <v>0</v>
      </c>
      <c r="H736" s="37">
        <v>0</v>
      </c>
      <c r="I736" s="37">
        <v>0</v>
      </c>
      <c r="J736" s="37">
        <v>0</v>
      </c>
      <c r="K736" s="37">
        <v>0</v>
      </c>
      <c r="L736" s="37">
        <v>0</v>
      </c>
      <c r="M736" s="37">
        <v>0</v>
      </c>
      <c r="N736" s="37">
        <v>0</v>
      </c>
      <c r="O736" s="37">
        <f t="shared" si="65"/>
        <v>20000</v>
      </c>
      <c r="P736" s="37">
        <f t="shared" si="66"/>
        <v>0</v>
      </c>
      <c r="Q736"/>
      <c r="R736"/>
      <c r="S736"/>
      <c r="T736"/>
      <c r="U736"/>
      <c r="V736"/>
      <c r="W736"/>
      <c r="X736"/>
      <c r="Y736"/>
      <c r="Z736"/>
      <c r="AA736"/>
      <c r="AB736"/>
    </row>
    <row r="737" spans="1:28">
      <c r="A737" s="4"/>
      <c r="B737" s="36"/>
      <c r="C737" s="36" t="s">
        <v>168</v>
      </c>
      <c r="D737" s="36" t="s">
        <v>187</v>
      </c>
      <c r="E737" s="37">
        <v>13400000</v>
      </c>
      <c r="F737" s="37">
        <v>9779167</v>
      </c>
      <c r="G737" s="37">
        <v>0</v>
      </c>
      <c r="H737" s="37">
        <v>72147</v>
      </c>
      <c r="I737" s="37">
        <v>0</v>
      </c>
      <c r="J737" s="37">
        <v>0</v>
      </c>
      <c r="K737" s="37">
        <v>0</v>
      </c>
      <c r="L737" s="37">
        <v>0</v>
      </c>
      <c r="M737" s="37">
        <v>0</v>
      </c>
      <c r="N737" s="37">
        <v>0</v>
      </c>
      <c r="O737" s="37">
        <f t="shared" si="65"/>
        <v>13400000</v>
      </c>
      <c r="P737" s="37">
        <f t="shared" si="66"/>
        <v>9851314</v>
      </c>
      <c r="Q737"/>
      <c r="R737"/>
      <c r="S737"/>
      <c r="T737"/>
      <c r="U737"/>
      <c r="V737"/>
      <c r="W737"/>
      <c r="X737"/>
      <c r="Y737"/>
      <c r="Z737"/>
      <c r="AA737"/>
      <c r="AB737"/>
    </row>
    <row r="738" spans="1:28">
      <c r="A738" s="4"/>
      <c r="B738" s="36"/>
      <c r="C738" s="36" t="s">
        <v>173</v>
      </c>
      <c r="D738" s="36" t="s">
        <v>192</v>
      </c>
      <c r="E738" s="37">
        <v>89852195</v>
      </c>
      <c r="F738" s="37">
        <v>9810002</v>
      </c>
      <c r="G738" s="37">
        <v>0</v>
      </c>
      <c r="H738" s="37">
        <v>0</v>
      </c>
      <c r="I738" s="37">
        <v>0</v>
      </c>
      <c r="J738" s="37">
        <v>0</v>
      </c>
      <c r="K738" s="37">
        <v>0</v>
      </c>
      <c r="L738" s="37">
        <v>0</v>
      </c>
      <c r="M738" s="37">
        <v>0</v>
      </c>
      <c r="N738" s="37">
        <v>0</v>
      </c>
      <c r="O738" s="37">
        <f t="shared" si="65"/>
        <v>89852195</v>
      </c>
      <c r="P738" s="37">
        <f t="shared" si="66"/>
        <v>9810002</v>
      </c>
      <c r="Q738"/>
      <c r="R738"/>
      <c r="S738"/>
      <c r="T738"/>
      <c r="U738"/>
      <c r="V738"/>
      <c r="W738"/>
      <c r="X738"/>
      <c r="Y738"/>
      <c r="Z738"/>
      <c r="AA738"/>
      <c r="AB738"/>
    </row>
    <row r="739" spans="1:28">
      <c r="A739" s="4"/>
      <c r="B739" s="36"/>
      <c r="C739" s="36" t="s">
        <v>169</v>
      </c>
      <c r="D739" s="36" t="s">
        <v>188</v>
      </c>
      <c r="E739" s="37">
        <v>90504171</v>
      </c>
      <c r="F739" s="37">
        <v>65737205</v>
      </c>
      <c r="G739" s="37">
        <v>16514115</v>
      </c>
      <c r="H739" s="37">
        <v>6865078</v>
      </c>
      <c r="I739" s="37">
        <v>503382735</v>
      </c>
      <c r="J739" s="37">
        <v>345845252</v>
      </c>
      <c r="K739" s="37">
        <v>2260724</v>
      </c>
      <c r="L739" s="37">
        <v>0</v>
      </c>
      <c r="M739" s="37">
        <v>0</v>
      </c>
      <c r="N739" s="37">
        <v>0</v>
      </c>
      <c r="O739" s="37">
        <f t="shared" si="65"/>
        <v>612661745</v>
      </c>
      <c r="P739" s="37">
        <f t="shared" si="66"/>
        <v>418447535</v>
      </c>
      <c r="Q739"/>
      <c r="R739"/>
      <c r="S739"/>
      <c r="T739"/>
      <c r="U739"/>
      <c r="V739"/>
      <c r="W739"/>
      <c r="X739"/>
      <c r="Y739"/>
      <c r="Z739"/>
      <c r="AA739"/>
      <c r="AB739"/>
    </row>
    <row r="740" spans="1:28">
      <c r="A740" s="4"/>
      <c r="B740" s="36"/>
      <c r="C740" s="36" t="s">
        <v>174</v>
      </c>
      <c r="D740" s="36" t="s">
        <v>193</v>
      </c>
      <c r="E740" s="37">
        <v>0</v>
      </c>
      <c r="F740" s="37">
        <v>0</v>
      </c>
      <c r="G740" s="37">
        <v>0</v>
      </c>
      <c r="H740" s="37">
        <v>0</v>
      </c>
      <c r="I740" s="37">
        <v>0</v>
      </c>
      <c r="J740" s="37">
        <v>0</v>
      </c>
      <c r="K740" s="37">
        <v>29067516</v>
      </c>
      <c r="L740" s="37">
        <v>14578147</v>
      </c>
      <c r="M740" s="37">
        <v>0</v>
      </c>
      <c r="N740" s="37">
        <v>0</v>
      </c>
      <c r="O740" s="37">
        <f t="shared" si="65"/>
        <v>29067516</v>
      </c>
      <c r="P740" s="37">
        <f t="shared" si="66"/>
        <v>14578147</v>
      </c>
      <c r="Q740"/>
      <c r="R740"/>
      <c r="S740"/>
      <c r="T740"/>
      <c r="U740"/>
      <c r="V740"/>
      <c r="W740"/>
      <c r="X740"/>
      <c r="Y740"/>
      <c r="Z740"/>
      <c r="AA740"/>
      <c r="AB740"/>
    </row>
    <row r="741" spans="1:28">
      <c r="A741" s="4"/>
      <c r="B741" s="38" t="s">
        <v>248</v>
      </c>
      <c r="C741" s="38"/>
      <c r="D741" s="38"/>
      <c r="E741" s="39">
        <f>SUM(E729:E740)</f>
        <v>730701366</v>
      </c>
      <c r="F741" s="39">
        <f t="shared" ref="F741:P741" si="68">SUM(F729:F740)</f>
        <v>393065967</v>
      </c>
      <c r="G741" s="39">
        <f t="shared" si="68"/>
        <v>42143504</v>
      </c>
      <c r="H741" s="39">
        <f t="shared" si="68"/>
        <v>15131598</v>
      </c>
      <c r="I741" s="39">
        <f t="shared" si="68"/>
        <v>503382735</v>
      </c>
      <c r="J741" s="39">
        <f t="shared" si="68"/>
        <v>345845252</v>
      </c>
      <c r="K741" s="39">
        <f t="shared" si="68"/>
        <v>31328240</v>
      </c>
      <c r="L741" s="39">
        <f t="shared" si="68"/>
        <v>14578147</v>
      </c>
      <c r="M741" s="39">
        <f t="shared" si="68"/>
        <v>0</v>
      </c>
      <c r="N741" s="39">
        <f t="shared" si="68"/>
        <v>0</v>
      </c>
      <c r="O741" s="39">
        <f t="shared" si="68"/>
        <v>1307555845</v>
      </c>
      <c r="P741" s="39">
        <f t="shared" si="68"/>
        <v>768620964</v>
      </c>
      <c r="Q741"/>
      <c r="R741"/>
      <c r="S741"/>
      <c r="T741"/>
      <c r="U741"/>
      <c r="V741"/>
      <c r="W741"/>
      <c r="X741"/>
      <c r="Y741"/>
      <c r="Z741"/>
      <c r="AA741"/>
      <c r="AB741"/>
    </row>
    <row r="742" spans="1:28" s="27" customFormat="1">
      <c r="A742" s="21"/>
      <c r="B742" s="30"/>
      <c r="C742" s="31"/>
      <c r="D742" s="31"/>
      <c r="E742" s="32"/>
      <c r="F742" s="33"/>
      <c r="G742" s="32"/>
      <c r="H742" s="33"/>
      <c r="I742" s="32"/>
      <c r="J742" s="33"/>
      <c r="K742" s="32"/>
      <c r="L742" s="33"/>
      <c r="M742" s="32"/>
      <c r="N742" s="33"/>
      <c r="O742" s="34"/>
      <c r="P742" s="35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</row>
    <row r="743" spans="1:28" s="18" customFormat="1" ht="15" customHeight="1">
      <c r="A743" s="40"/>
      <c r="B743" s="40"/>
      <c r="C743" s="69" t="s">
        <v>283</v>
      </c>
      <c r="D743" s="69"/>
      <c r="E743" s="69" t="s">
        <v>284</v>
      </c>
      <c r="F743" s="69"/>
      <c r="G743" s="69" t="s">
        <v>285</v>
      </c>
      <c r="H743" s="69"/>
      <c r="I743" s="69" t="s">
        <v>286</v>
      </c>
      <c r="J743" s="69"/>
      <c r="K743" s="68" t="s">
        <v>287</v>
      </c>
      <c r="L743" s="68"/>
      <c r="M743" s="68" t="s">
        <v>288</v>
      </c>
      <c r="N743" s="68"/>
      <c r="O743" s="68" t="s">
        <v>289</v>
      </c>
      <c r="P743" s="68"/>
    </row>
    <row r="744" spans="1:28" s="18" customFormat="1" ht="15" customHeight="1">
      <c r="A744" s="40"/>
      <c r="B744" s="40"/>
      <c r="C744" s="69"/>
      <c r="D744" s="69"/>
      <c r="E744" s="19" t="s">
        <v>290</v>
      </c>
      <c r="F744" s="19" t="s">
        <v>291</v>
      </c>
      <c r="G744" s="19" t="s">
        <v>290</v>
      </c>
      <c r="H744" s="19" t="s">
        <v>291</v>
      </c>
      <c r="I744" s="19" t="s">
        <v>290</v>
      </c>
      <c r="J744" s="19" t="s">
        <v>291</v>
      </c>
      <c r="K744" s="19" t="s">
        <v>290</v>
      </c>
      <c r="L744" s="19" t="s">
        <v>291</v>
      </c>
      <c r="M744" s="19" t="s">
        <v>290</v>
      </c>
      <c r="N744" s="19" t="s">
        <v>291</v>
      </c>
      <c r="O744" s="19" t="s">
        <v>290</v>
      </c>
      <c r="P744" s="19" t="s">
        <v>291</v>
      </c>
    </row>
    <row r="745" spans="1:28">
      <c r="A745" s="36" t="s">
        <v>49</v>
      </c>
      <c r="B745" s="36" t="s">
        <v>130</v>
      </c>
      <c r="C745" s="36" t="s">
        <v>163</v>
      </c>
      <c r="D745" s="36" t="s">
        <v>182</v>
      </c>
      <c r="E745" s="37">
        <v>1400000</v>
      </c>
      <c r="F745" s="37">
        <v>1054790</v>
      </c>
      <c r="G745" s="37">
        <v>0</v>
      </c>
      <c r="H745" s="37">
        <v>0</v>
      </c>
      <c r="I745" s="37">
        <v>0</v>
      </c>
      <c r="J745" s="37">
        <v>0</v>
      </c>
      <c r="K745" s="37">
        <v>0</v>
      </c>
      <c r="L745" s="37">
        <v>0</v>
      </c>
      <c r="M745" s="37">
        <v>0</v>
      </c>
      <c r="N745" s="37">
        <v>0</v>
      </c>
      <c r="O745" s="37">
        <f t="shared" si="65"/>
        <v>1400000</v>
      </c>
      <c r="P745" s="37">
        <f t="shared" si="66"/>
        <v>1054790</v>
      </c>
      <c r="Q745"/>
      <c r="R745"/>
      <c r="S745"/>
      <c r="T745"/>
      <c r="U745"/>
      <c r="V745"/>
      <c r="W745"/>
      <c r="X745"/>
      <c r="Y745"/>
      <c r="Z745"/>
      <c r="AA745"/>
      <c r="AB745"/>
    </row>
    <row r="746" spans="1:28">
      <c r="A746" s="36"/>
      <c r="B746" s="36"/>
      <c r="C746" s="36" t="s">
        <v>164</v>
      </c>
      <c r="D746" s="36" t="s">
        <v>183</v>
      </c>
      <c r="E746" s="37">
        <v>19380000</v>
      </c>
      <c r="F746" s="37">
        <v>15741900</v>
      </c>
      <c r="G746" s="37">
        <v>0</v>
      </c>
      <c r="H746" s="37">
        <v>0</v>
      </c>
      <c r="I746" s="37">
        <v>0</v>
      </c>
      <c r="J746" s="37">
        <v>0</v>
      </c>
      <c r="K746" s="37">
        <v>0</v>
      </c>
      <c r="L746" s="37">
        <v>0</v>
      </c>
      <c r="M746" s="37">
        <v>0</v>
      </c>
      <c r="N746" s="37">
        <v>0</v>
      </c>
      <c r="O746" s="37">
        <f t="shared" si="65"/>
        <v>19380000</v>
      </c>
      <c r="P746" s="37">
        <f t="shared" si="66"/>
        <v>15741900</v>
      </c>
      <c r="Q746"/>
      <c r="R746"/>
      <c r="S746"/>
      <c r="T746"/>
      <c r="U746"/>
      <c r="V746"/>
      <c r="W746"/>
      <c r="X746"/>
      <c r="Y746"/>
      <c r="Z746"/>
      <c r="AA746"/>
      <c r="AB746"/>
    </row>
    <row r="747" spans="1:28">
      <c r="A747" s="36"/>
      <c r="B747" s="36"/>
      <c r="C747" s="36" t="s">
        <v>165</v>
      </c>
      <c r="D747" s="36" t="s">
        <v>184</v>
      </c>
      <c r="E747" s="37">
        <v>14965000</v>
      </c>
      <c r="F747" s="37">
        <v>17190274</v>
      </c>
      <c r="G747" s="37">
        <v>0</v>
      </c>
      <c r="H747" s="37">
        <v>0</v>
      </c>
      <c r="I747" s="37">
        <v>0</v>
      </c>
      <c r="J747" s="37">
        <v>0</v>
      </c>
      <c r="K747" s="37">
        <v>0</v>
      </c>
      <c r="L747" s="37">
        <v>0</v>
      </c>
      <c r="M747" s="37">
        <v>0</v>
      </c>
      <c r="N747" s="37">
        <v>0</v>
      </c>
      <c r="O747" s="37">
        <f t="shared" si="65"/>
        <v>14965000</v>
      </c>
      <c r="P747" s="37">
        <f t="shared" si="66"/>
        <v>17190274</v>
      </c>
      <c r="Q747"/>
      <c r="R747"/>
      <c r="S747"/>
      <c r="T747"/>
      <c r="U747"/>
      <c r="V747"/>
      <c r="W747"/>
      <c r="X747"/>
      <c r="Y747"/>
      <c r="Z747"/>
      <c r="AA747"/>
      <c r="AB747"/>
    </row>
    <row r="748" spans="1:28">
      <c r="A748" s="36"/>
      <c r="B748" s="36"/>
      <c r="C748" s="36" t="s">
        <v>170</v>
      </c>
      <c r="D748" s="36" t="s">
        <v>189</v>
      </c>
      <c r="E748" s="37">
        <v>100000</v>
      </c>
      <c r="F748" s="37">
        <v>23927</v>
      </c>
      <c r="G748" s="37">
        <v>0</v>
      </c>
      <c r="H748" s="37">
        <v>0</v>
      </c>
      <c r="I748" s="37">
        <v>0</v>
      </c>
      <c r="J748" s="37">
        <v>0</v>
      </c>
      <c r="K748" s="37">
        <v>0</v>
      </c>
      <c r="L748" s="37">
        <v>0</v>
      </c>
      <c r="M748" s="37">
        <v>0</v>
      </c>
      <c r="N748" s="37">
        <v>0</v>
      </c>
      <c r="O748" s="37">
        <f t="shared" si="65"/>
        <v>100000</v>
      </c>
      <c r="P748" s="37">
        <f t="shared" si="66"/>
        <v>23927</v>
      </c>
      <c r="Q748"/>
      <c r="R748"/>
      <c r="S748"/>
      <c r="T748"/>
      <c r="U748"/>
      <c r="V748"/>
      <c r="W748"/>
      <c r="X748"/>
      <c r="Y748"/>
      <c r="Z748"/>
      <c r="AA748"/>
      <c r="AB748"/>
    </row>
    <row r="749" spans="1:28">
      <c r="A749" s="36"/>
      <c r="B749" s="36"/>
      <c r="C749" s="36" t="s">
        <v>166</v>
      </c>
      <c r="D749" s="36" t="s">
        <v>185</v>
      </c>
      <c r="E749" s="37">
        <v>500000</v>
      </c>
      <c r="F749" s="37">
        <v>464575</v>
      </c>
      <c r="G749" s="37">
        <v>0</v>
      </c>
      <c r="H749" s="37">
        <v>0</v>
      </c>
      <c r="I749" s="37">
        <v>0</v>
      </c>
      <c r="J749" s="37">
        <v>0</v>
      </c>
      <c r="K749" s="37">
        <v>0</v>
      </c>
      <c r="L749" s="37">
        <v>0</v>
      </c>
      <c r="M749" s="37">
        <v>0</v>
      </c>
      <c r="N749" s="37">
        <v>0</v>
      </c>
      <c r="O749" s="37">
        <f t="shared" si="65"/>
        <v>500000</v>
      </c>
      <c r="P749" s="37">
        <f t="shared" si="66"/>
        <v>464575</v>
      </c>
      <c r="Q749"/>
      <c r="R749"/>
      <c r="S749"/>
      <c r="T749"/>
      <c r="U749"/>
      <c r="V749"/>
      <c r="W749"/>
      <c r="X749"/>
      <c r="Y749"/>
      <c r="Z749"/>
      <c r="AA749"/>
      <c r="AB749"/>
    </row>
    <row r="750" spans="1:28">
      <c r="A750" s="36"/>
      <c r="B750" s="36"/>
      <c r="C750" s="36" t="s">
        <v>167</v>
      </c>
      <c r="D750" s="36" t="s">
        <v>186</v>
      </c>
      <c r="E750" s="37">
        <v>100000</v>
      </c>
      <c r="F750" s="37">
        <v>322000</v>
      </c>
      <c r="G750" s="37">
        <v>5329000</v>
      </c>
      <c r="H750" s="37">
        <v>1194293</v>
      </c>
      <c r="I750" s="37">
        <v>0</v>
      </c>
      <c r="J750" s="37">
        <v>0</v>
      </c>
      <c r="K750" s="37">
        <v>0</v>
      </c>
      <c r="L750" s="37">
        <v>0</v>
      </c>
      <c r="M750" s="37">
        <v>0</v>
      </c>
      <c r="N750" s="37">
        <v>0</v>
      </c>
      <c r="O750" s="37">
        <f t="shared" si="65"/>
        <v>5429000</v>
      </c>
      <c r="P750" s="37">
        <f t="shared" si="66"/>
        <v>1516293</v>
      </c>
      <c r="Q750"/>
      <c r="R750"/>
      <c r="S750"/>
      <c r="T750"/>
      <c r="U750"/>
      <c r="V750"/>
      <c r="W750"/>
      <c r="X750"/>
      <c r="Y750"/>
      <c r="Z750"/>
      <c r="AA750"/>
      <c r="AB750"/>
    </row>
    <row r="751" spans="1:28">
      <c r="A751" s="36"/>
      <c r="B751" s="36"/>
      <c r="C751" s="36" t="s">
        <v>168</v>
      </c>
      <c r="D751" s="36" t="s">
        <v>187</v>
      </c>
      <c r="E751" s="37">
        <v>3000000</v>
      </c>
      <c r="F751" s="37">
        <v>1710778</v>
      </c>
      <c r="G751" s="37">
        <v>0</v>
      </c>
      <c r="H751" s="37">
        <v>0</v>
      </c>
      <c r="I751" s="37">
        <v>0</v>
      </c>
      <c r="J751" s="37">
        <v>0</v>
      </c>
      <c r="K751" s="37">
        <v>0</v>
      </c>
      <c r="L751" s="37">
        <v>0</v>
      </c>
      <c r="M751" s="37">
        <v>0</v>
      </c>
      <c r="N751" s="37">
        <v>0</v>
      </c>
      <c r="O751" s="37">
        <f t="shared" si="65"/>
        <v>3000000</v>
      </c>
      <c r="P751" s="37">
        <f t="shared" si="66"/>
        <v>1710778</v>
      </c>
      <c r="Q751"/>
      <c r="R751"/>
      <c r="S751"/>
      <c r="T751"/>
      <c r="U751"/>
      <c r="V751"/>
      <c r="W751"/>
      <c r="X751"/>
      <c r="Y751"/>
      <c r="Z751"/>
      <c r="AA751"/>
      <c r="AB751"/>
    </row>
    <row r="752" spans="1:28">
      <c r="A752" s="36"/>
      <c r="B752" s="36"/>
      <c r="C752" s="36" t="s">
        <v>173</v>
      </c>
      <c r="D752" s="36" t="s">
        <v>192</v>
      </c>
      <c r="E752" s="37">
        <v>46491640</v>
      </c>
      <c r="F752" s="37">
        <v>117265613</v>
      </c>
      <c r="G752" s="37">
        <v>0</v>
      </c>
      <c r="H752" s="37">
        <v>0</v>
      </c>
      <c r="I752" s="37">
        <v>0</v>
      </c>
      <c r="J752" s="37">
        <v>0</v>
      </c>
      <c r="K752" s="37">
        <v>0</v>
      </c>
      <c r="L752" s="37">
        <v>0</v>
      </c>
      <c r="M752" s="37">
        <v>0</v>
      </c>
      <c r="N752" s="37">
        <v>0</v>
      </c>
      <c r="O752" s="37">
        <f t="shared" si="65"/>
        <v>46491640</v>
      </c>
      <c r="P752" s="37">
        <f t="shared" si="66"/>
        <v>117265613</v>
      </c>
      <c r="Q752"/>
      <c r="R752"/>
      <c r="S752"/>
      <c r="T752"/>
      <c r="U752"/>
      <c r="V752"/>
      <c r="W752"/>
      <c r="X752"/>
      <c r="Y752"/>
      <c r="Z752"/>
      <c r="AA752"/>
      <c r="AB752"/>
    </row>
    <row r="753" spans="1:28">
      <c r="A753" s="36"/>
      <c r="B753" s="36"/>
      <c r="C753" s="36" t="s">
        <v>169</v>
      </c>
      <c r="D753" s="36" t="s">
        <v>188</v>
      </c>
      <c r="E753" s="37">
        <v>53556496</v>
      </c>
      <c r="F753" s="37">
        <v>25336550</v>
      </c>
      <c r="G753" s="37">
        <v>0</v>
      </c>
      <c r="H753" s="37">
        <v>0</v>
      </c>
      <c r="I753" s="37">
        <v>91803343</v>
      </c>
      <c r="J753" s="37">
        <v>57387500</v>
      </c>
      <c r="K753" s="37">
        <v>0</v>
      </c>
      <c r="L753" s="37">
        <v>0</v>
      </c>
      <c r="M753" s="37">
        <v>0</v>
      </c>
      <c r="N753" s="37">
        <v>0</v>
      </c>
      <c r="O753" s="37">
        <f t="shared" si="65"/>
        <v>145359839</v>
      </c>
      <c r="P753" s="37">
        <f t="shared" si="66"/>
        <v>82724050</v>
      </c>
      <c r="Q753"/>
      <c r="R753"/>
      <c r="S753"/>
      <c r="T753"/>
      <c r="U753"/>
      <c r="V753"/>
      <c r="W753"/>
      <c r="X753"/>
      <c r="Y753"/>
      <c r="Z753"/>
      <c r="AA753"/>
      <c r="AB753"/>
    </row>
    <row r="754" spans="1:28">
      <c r="A754" s="36"/>
      <c r="B754" s="36"/>
      <c r="C754" s="36" t="s">
        <v>175</v>
      </c>
      <c r="D754" s="36" t="s">
        <v>194</v>
      </c>
      <c r="E754" s="37">
        <v>0</v>
      </c>
      <c r="F754" s="37">
        <v>0</v>
      </c>
      <c r="G754" s="37">
        <v>0</v>
      </c>
      <c r="H754" s="37">
        <v>0</v>
      </c>
      <c r="I754" s="37">
        <v>0</v>
      </c>
      <c r="J754" s="37">
        <v>0</v>
      </c>
      <c r="K754" s="37">
        <v>143130</v>
      </c>
      <c r="L754" s="37">
        <v>50050</v>
      </c>
      <c r="M754" s="37">
        <v>0</v>
      </c>
      <c r="N754" s="37">
        <v>0</v>
      </c>
      <c r="O754" s="37">
        <f t="shared" si="65"/>
        <v>143130</v>
      </c>
      <c r="P754" s="37">
        <f t="shared" si="66"/>
        <v>50050</v>
      </c>
      <c r="Q754"/>
      <c r="R754"/>
      <c r="S754"/>
      <c r="T754"/>
      <c r="U754"/>
      <c r="V754"/>
      <c r="W754"/>
      <c r="X754"/>
      <c r="Y754"/>
      <c r="Z754"/>
      <c r="AA754"/>
      <c r="AB754"/>
    </row>
    <row r="755" spans="1:28">
      <c r="A755" s="36"/>
      <c r="B755" s="38" t="s">
        <v>249</v>
      </c>
      <c r="C755" s="38"/>
      <c r="D755" s="38"/>
      <c r="E755" s="39">
        <f>SUM(E745:E754)</f>
        <v>139493136</v>
      </c>
      <c r="F755" s="39">
        <f t="shared" ref="F755:P755" si="69">SUM(F745:F754)</f>
        <v>179110407</v>
      </c>
      <c r="G755" s="39">
        <f t="shared" si="69"/>
        <v>5329000</v>
      </c>
      <c r="H755" s="39">
        <f t="shared" si="69"/>
        <v>1194293</v>
      </c>
      <c r="I755" s="39">
        <f t="shared" si="69"/>
        <v>91803343</v>
      </c>
      <c r="J755" s="39">
        <f t="shared" si="69"/>
        <v>57387500</v>
      </c>
      <c r="K755" s="39">
        <f t="shared" si="69"/>
        <v>143130</v>
      </c>
      <c r="L755" s="39">
        <f t="shared" si="69"/>
        <v>50050</v>
      </c>
      <c r="M755" s="39">
        <f t="shared" si="69"/>
        <v>0</v>
      </c>
      <c r="N755" s="39">
        <f t="shared" si="69"/>
        <v>0</v>
      </c>
      <c r="O755" s="39">
        <f t="shared" si="69"/>
        <v>236768609</v>
      </c>
      <c r="P755" s="39">
        <f t="shared" si="69"/>
        <v>237742250</v>
      </c>
      <c r="Q755"/>
      <c r="R755"/>
      <c r="S755"/>
      <c r="T755"/>
      <c r="U755"/>
      <c r="V755"/>
      <c r="W755"/>
      <c r="X755"/>
      <c r="Y755"/>
      <c r="Z755"/>
      <c r="AA755"/>
      <c r="AB755"/>
    </row>
    <row r="756" spans="1:28" s="27" customFormat="1">
      <c r="A756" s="21"/>
      <c r="B756" s="30"/>
      <c r="C756" s="31"/>
      <c r="D756" s="31"/>
      <c r="E756" s="32"/>
      <c r="F756" s="33"/>
      <c r="G756" s="32"/>
      <c r="H756" s="33"/>
      <c r="I756" s="32"/>
      <c r="J756" s="33"/>
      <c r="K756" s="32"/>
      <c r="L756" s="33"/>
      <c r="M756" s="32"/>
      <c r="N756" s="33"/>
      <c r="O756" s="34"/>
      <c r="P756" s="35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</row>
    <row r="757" spans="1:28" s="18" customFormat="1" ht="15" customHeight="1">
      <c r="A757" s="40"/>
      <c r="B757" s="40"/>
      <c r="C757" s="69" t="s">
        <v>283</v>
      </c>
      <c r="D757" s="69"/>
      <c r="E757" s="69" t="s">
        <v>284</v>
      </c>
      <c r="F757" s="69"/>
      <c r="G757" s="69" t="s">
        <v>285</v>
      </c>
      <c r="H757" s="69"/>
      <c r="I757" s="69" t="s">
        <v>286</v>
      </c>
      <c r="J757" s="69"/>
      <c r="K757" s="68" t="s">
        <v>287</v>
      </c>
      <c r="L757" s="68"/>
      <c r="M757" s="68" t="s">
        <v>288</v>
      </c>
      <c r="N757" s="68"/>
      <c r="O757" s="68" t="s">
        <v>289</v>
      </c>
      <c r="P757" s="68"/>
    </row>
    <row r="758" spans="1:28" s="18" customFormat="1" ht="15" customHeight="1">
      <c r="A758" s="40"/>
      <c r="B758" s="40"/>
      <c r="C758" s="69"/>
      <c r="D758" s="69"/>
      <c r="E758" s="19" t="s">
        <v>290</v>
      </c>
      <c r="F758" s="19" t="s">
        <v>291</v>
      </c>
      <c r="G758" s="19" t="s">
        <v>290</v>
      </c>
      <c r="H758" s="19" t="s">
        <v>291</v>
      </c>
      <c r="I758" s="19" t="s">
        <v>290</v>
      </c>
      <c r="J758" s="19" t="s">
        <v>291</v>
      </c>
      <c r="K758" s="19" t="s">
        <v>290</v>
      </c>
      <c r="L758" s="19" t="s">
        <v>291</v>
      </c>
      <c r="M758" s="19" t="s">
        <v>290</v>
      </c>
      <c r="N758" s="19" t="s">
        <v>291</v>
      </c>
      <c r="O758" s="19" t="s">
        <v>290</v>
      </c>
      <c r="P758" s="19" t="s">
        <v>291</v>
      </c>
    </row>
    <row r="759" spans="1:28">
      <c r="A759" s="36" t="s">
        <v>50</v>
      </c>
      <c r="B759" s="36" t="s">
        <v>131</v>
      </c>
      <c r="C759" s="36" t="s">
        <v>163</v>
      </c>
      <c r="D759" s="36" t="s">
        <v>182</v>
      </c>
      <c r="E759" s="37">
        <v>710000</v>
      </c>
      <c r="F759" s="37">
        <v>586165</v>
      </c>
      <c r="G759" s="37">
        <v>0</v>
      </c>
      <c r="H759" s="37">
        <v>0</v>
      </c>
      <c r="I759" s="37">
        <v>0</v>
      </c>
      <c r="J759" s="37">
        <v>0</v>
      </c>
      <c r="K759" s="37">
        <v>0</v>
      </c>
      <c r="L759" s="37">
        <v>0</v>
      </c>
      <c r="M759" s="37">
        <v>0</v>
      </c>
      <c r="N759" s="37">
        <v>0</v>
      </c>
      <c r="O759" s="37">
        <f t="shared" si="65"/>
        <v>710000</v>
      </c>
      <c r="P759" s="37">
        <f t="shared" si="66"/>
        <v>586165</v>
      </c>
      <c r="Q759"/>
      <c r="R759"/>
      <c r="S759"/>
      <c r="T759"/>
      <c r="U759"/>
      <c r="V759"/>
      <c r="W759"/>
      <c r="X759"/>
      <c r="Y759"/>
      <c r="Z759"/>
      <c r="AA759"/>
      <c r="AB759"/>
    </row>
    <row r="760" spans="1:28">
      <c r="A760" s="36"/>
      <c r="B760" s="36"/>
      <c r="C760" s="36" t="s">
        <v>164</v>
      </c>
      <c r="D760" s="36" t="s">
        <v>183</v>
      </c>
      <c r="E760" s="37">
        <v>1250000</v>
      </c>
      <c r="F760" s="37">
        <v>1501354</v>
      </c>
      <c r="G760" s="37">
        <v>0</v>
      </c>
      <c r="H760" s="37">
        <v>0</v>
      </c>
      <c r="I760" s="37">
        <v>0</v>
      </c>
      <c r="J760" s="37">
        <v>0</v>
      </c>
      <c r="K760" s="37">
        <v>0</v>
      </c>
      <c r="L760" s="37">
        <v>0</v>
      </c>
      <c r="M760" s="37">
        <v>0</v>
      </c>
      <c r="N760" s="37">
        <v>0</v>
      </c>
      <c r="O760" s="37">
        <f t="shared" si="65"/>
        <v>1250000</v>
      </c>
      <c r="P760" s="37">
        <f t="shared" si="66"/>
        <v>1501354</v>
      </c>
      <c r="Q760"/>
      <c r="R760"/>
      <c r="S760"/>
      <c r="T760"/>
      <c r="U760"/>
      <c r="V760"/>
      <c r="W760"/>
      <c r="X760"/>
      <c r="Y760"/>
      <c r="Z760"/>
      <c r="AA760"/>
      <c r="AB760"/>
    </row>
    <row r="761" spans="1:28">
      <c r="A761" s="36"/>
      <c r="B761" s="36"/>
      <c r="C761" s="36" t="s">
        <v>165</v>
      </c>
      <c r="D761" s="36" t="s">
        <v>184</v>
      </c>
      <c r="E761" s="37">
        <v>4650000</v>
      </c>
      <c r="F761" s="37">
        <v>3751058</v>
      </c>
      <c r="G761" s="37">
        <v>0</v>
      </c>
      <c r="H761" s="37">
        <v>0</v>
      </c>
      <c r="I761" s="37">
        <v>0</v>
      </c>
      <c r="J761" s="37">
        <v>0</v>
      </c>
      <c r="K761" s="37">
        <v>0</v>
      </c>
      <c r="L761" s="37">
        <v>0</v>
      </c>
      <c r="M761" s="37">
        <v>0</v>
      </c>
      <c r="N761" s="37">
        <v>0</v>
      </c>
      <c r="O761" s="37">
        <f t="shared" si="65"/>
        <v>4650000</v>
      </c>
      <c r="P761" s="37">
        <f t="shared" si="66"/>
        <v>3751058</v>
      </c>
      <c r="Q761"/>
      <c r="R761"/>
      <c r="S761"/>
      <c r="T761"/>
      <c r="U761"/>
      <c r="V761"/>
      <c r="W761"/>
      <c r="X761"/>
      <c r="Y761"/>
      <c r="Z761"/>
      <c r="AA761"/>
      <c r="AB761"/>
    </row>
    <row r="762" spans="1:28">
      <c r="A762" s="36"/>
      <c r="B762" s="36"/>
      <c r="C762" s="36" t="s">
        <v>170</v>
      </c>
      <c r="D762" s="36" t="s">
        <v>189</v>
      </c>
      <c r="E762" s="37">
        <v>505000</v>
      </c>
      <c r="F762" s="37">
        <v>29377</v>
      </c>
      <c r="G762" s="37">
        <v>0</v>
      </c>
      <c r="H762" s="37">
        <v>0</v>
      </c>
      <c r="I762" s="37">
        <v>0</v>
      </c>
      <c r="J762" s="37">
        <v>0</v>
      </c>
      <c r="K762" s="37">
        <v>0</v>
      </c>
      <c r="L762" s="37">
        <v>0</v>
      </c>
      <c r="M762" s="37">
        <v>0</v>
      </c>
      <c r="N762" s="37">
        <v>0</v>
      </c>
      <c r="O762" s="37">
        <f t="shared" si="65"/>
        <v>505000</v>
      </c>
      <c r="P762" s="37">
        <f t="shared" si="66"/>
        <v>29377</v>
      </c>
      <c r="Q762"/>
      <c r="R762"/>
      <c r="S762"/>
      <c r="T762"/>
      <c r="U762"/>
      <c r="V762"/>
      <c r="W762"/>
      <c r="X762"/>
      <c r="Y762"/>
      <c r="Z762"/>
      <c r="AA762"/>
      <c r="AB762"/>
    </row>
    <row r="763" spans="1:28">
      <c r="A763" s="36"/>
      <c r="B763" s="36"/>
      <c r="C763" s="36" t="s">
        <v>166</v>
      </c>
      <c r="D763" s="36" t="s">
        <v>185</v>
      </c>
      <c r="E763" s="37">
        <v>100000</v>
      </c>
      <c r="F763" s="37">
        <v>191742</v>
      </c>
      <c r="G763" s="37">
        <v>0</v>
      </c>
      <c r="H763" s="37">
        <v>0</v>
      </c>
      <c r="I763" s="37">
        <v>0</v>
      </c>
      <c r="J763" s="37">
        <v>0</v>
      </c>
      <c r="K763" s="37">
        <v>0</v>
      </c>
      <c r="L763" s="37">
        <v>0</v>
      </c>
      <c r="M763" s="37">
        <v>0</v>
      </c>
      <c r="N763" s="37">
        <v>0</v>
      </c>
      <c r="O763" s="37">
        <f t="shared" si="65"/>
        <v>100000</v>
      </c>
      <c r="P763" s="37">
        <f t="shared" si="66"/>
        <v>191742</v>
      </c>
      <c r="Q763"/>
      <c r="R763"/>
      <c r="S763"/>
      <c r="T763"/>
      <c r="U763"/>
      <c r="V763"/>
      <c r="W763"/>
      <c r="X763"/>
      <c r="Y763"/>
      <c r="Z763"/>
      <c r="AA763"/>
      <c r="AB763"/>
    </row>
    <row r="764" spans="1:28">
      <c r="A764" s="36"/>
      <c r="B764" s="36"/>
      <c r="C764" s="36" t="s">
        <v>167</v>
      </c>
      <c r="D764" s="36" t="s">
        <v>186</v>
      </c>
      <c r="E764" s="37">
        <v>0</v>
      </c>
      <c r="F764" s="37">
        <v>0</v>
      </c>
      <c r="G764" s="37">
        <v>7665000</v>
      </c>
      <c r="H764" s="37">
        <v>2944461</v>
      </c>
      <c r="I764" s="37">
        <v>0</v>
      </c>
      <c r="J764" s="37">
        <v>0</v>
      </c>
      <c r="K764" s="37">
        <v>0</v>
      </c>
      <c r="L764" s="37">
        <v>0</v>
      </c>
      <c r="M764" s="37">
        <v>0</v>
      </c>
      <c r="N764" s="37">
        <v>0</v>
      </c>
      <c r="O764" s="37">
        <f t="shared" si="65"/>
        <v>7665000</v>
      </c>
      <c r="P764" s="37">
        <f t="shared" si="66"/>
        <v>2944461</v>
      </c>
      <c r="Q764"/>
      <c r="R764"/>
      <c r="S764"/>
      <c r="T764"/>
      <c r="U764"/>
      <c r="V764"/>
      <c r="W764"/>
      <c r="X764"/>
      <c r="Y764"/>
      <c r="Z764"/>
      <c r="AA764"/>
      <c r="AB764"/>
    </row>
    <row r="765" spans="1:28">
      <c r="A765" s="36"/>
      <c r="B765" s="36"/>
      <c r="C765" s="36" t="s">
        <v>171</v>
      </c>
      <c r="D765" s="36" t="s">
        <v>190</v>
      </c>
      <c r="E765" s="37">
        <v>20000</v>
      </c>
      <c r="F765" s="37">
        <v>24000</v>
      </c>
      <c r="G765" s="37">
        <v>0</v>
      </c>
      <c r="H765" s="37">
        <v>600</v>
      </c>
      <c r="I765" s="37">
        <v>0</v>
      </c>
      <c r="J765" s="37">
        <v>0</v>
      </c>
      <c r="K765" s="37">
        <v>0</v>
      </c>
      <c r="L765" s="37">
        <v>0</v>
      </c>
      <c r="M765" s="37">
        <v>0</v>
      </c>
      <c r="N765" s="37">
        <v>0</v>
      </c>
      <c r="O765" s="37">
        <f t="shared" si="65"/>
        <v>20000</v>
      </c>
      <c r="P765" s="37">
        <f t="shared" si="66"/>
        <v>24600</v>
      </c>
      <c r="Q765"/>
      <c r="R765"/>
      <c r="S765"/>
      <c r="T765"/>
      <c r="U765"/>
      <c r="V765"/>
      <c r="W765"/>
      <c r="X765"/>
      <c r="Y765"/>
      <c r="Z765"/>
      <c r="AA765"/>
      <c r="AB765"/>
    </row>
    <row r="766" spans="1:28">
      <c r="A766" s="36"/>
      <c r="B766" s="36"/>
      <c r="C766" s="36" t="s">
        <v>168</v>
      </c>
      <c r="D766" s="36" t="s">
        <v>187</v>
      </c>
      <c r="E766" s="37">
        <v>650000</v>
      </c>
      <c r="F766" s="37">
        <v>314361</v>
      </c>
      <c r="G766" s="37">
        <v>0</v>
      </c>
      <c r="H766" s="37">
        <v>0</v>
      </c>
      <c r="I766" s="37">
        <v>0</v>
      </c>
      <c r="J766" s="37">
        <v>0</v>
      </c>
      <c r="K766" s="37">
        <v>0</v>
      </c>
      <c r="L766" s="37">
        <v>0</v>
      </c>
      <c r="M766" s="37">
        <v>0</v>
      </c>
      <c r="N766" s="37">
        <v>0</v>
      </c>
      <c r="O766" s="37">
        <f t="shared" si="65"/>
        <v>650000</v>
      </c>
      <c r="P766" s="37">
        <f t="shared" si="66"/>
        <v>314361</v>
      </c>
      <c r="Q766"/>
      <c r="R766"/>
      <c r="S766"/>
      <c r="T766"/>
      <c r="U766"/>
      <c r="V766"/>
      <c r="W766"/>
      <c r="X766"/>
      <c r="Y766"/>
      <c r="Z766"/>
      <c r="AA766"/>
      <c r="AB766"/>
    </row>
    <row r="767" spans="1:28">
      <c r="A767" s="36"/>
      <c r="B767" s="36"/>
      <c r="C767" s="36" t="s">
        <v>173</v>
      </c>
      <c r="D767" s="36" t="s">
        <v>192</v>
      </c>
      <c r="E767" s="37">
        <v>9476000</v>
      </c>
      <c r="F767" s="37">
        <v>8285650</v>
      </c>
      <c r="G767" s="37">
        <v>0</v>
      </c>
      <c r="H767" s="37">
        <v>0</v>
      </c>
      <c r="I767" s="37">
        <v>0</v>
      </c>
      <c r="J767" s="37">
        <v>0</v>
      </c>
      <c r="K767" s="37">
        <v>0</v>
      </c>
      <c r="L767" s="37">
        <v>0</v>
      </c>
      <c r="M767" s="37">
        <v>0</v>
      </c>
      <c r="N767" s="37">
        <v>0</v>
      </c>
      <c r="O767" s="37">
        <f t="shared" si="65"/>
        <v>9476000</v>
      </c>
      <c r="P767" s="37">
        <f t="shared" si="66"/>
        <v>8285650</v>
      </c>
      <c r="Q767"/>
      <c r="R767"/>
      <c r="S767"/>
      <c r="T767"/>
      <c r="U767"/>
      <c r="V767"/>
      <c r="W767"/>
      <c r="X767"/>
      <c r="Y767"/>
      <c r="Z767"/>
      <c r="AA767"/>
      <c r="AB767"/>
    </row>
    <row r="768" spans="1:28">
      <c r="A768" s="36"/>
      <c r="B768" s="36"/>
      <c r="C768" s="36" t="s">
        <v>169</v>
      </c>
      <c r="D768" s="36" t="s">
        <v>188</v>
      </c>
      <c r="E768" s="37">
        <v>26712000</v>
      </c>
      <c r="F768" s="37">
        <v>9408757</v>
      </c>
      <c r="G768" s="37">
        <v>0</v>
      </c>
      <c r="H768" s="37">
        <v>627058</v>
      </c>
      <c r="I768" s="37">
        <v>59405000</v>
      </c>
      <c r="J768" s="37">
        <v>36653715</v>
      </c>
      <c r="K768" s="37">
        <v>0</v>
      </c>
      <c r="L768" s="37">
        <v>0</v>
      </c>
      <c r="M768" s="37">
        <v>0</v>
      </c>
      <c r="N768" s="37">
        <v>0</v>
      </c>
      <c r="O768" s="37">
        <f t="shared" si="65"/>
        <v>86117000</v>
      </c>
      <c r="P768" s="37">
        <f t="shared" si="66"/>
        <v>46689530</v>
      </c>
      <c r="Q768"/>
      <c r="R768"/>
      <c r="S768"/>
      <c r="T768"/>
      <c r="U768"/>
      <c r="V768"/>
      <c r="W768"/>
      <c r="X768"/>
      <c r="Y768"/>
      <c r="Z768"/>
      <c r="AA768"/>
      <c r="AB768"/>
    </row>
    <row r="769" spans="1:28">
      <c r="A769" s="36"/>
      <c r="B769" s="36"/>
      <c r="C769" s="36" t="s">
        <v>174</v>
      </c>
      <c r="D769" s="36" t="s">
        <v>193</v>
      </c>
      <c r="E769" s="37">
        <v>0</v>
      </c>
      <c r="F769" s="37">
        <v>0</v>
      </c>
      <c r="G769" s="37">
        <v>0</v>
      </c>
      <c r="H769" s="37">
        <v>0</v>
      </c>
      <c r="I769" s="37">
        <v>0</v>
      </c>
      <c r="J769" s="37">
        <v>0</v>
      </c>
      <c r="K769" s="37">
        <v>6100000</v>
      </c>
      <c r="L769" s="37">
        <v>2831669</v>
      </c>
      <c r="M769" s="37">
        <v>0</v>
      </c>
      <c r="N769" s="37">
        <v>0</v>
      </c>
      <c r="O769" s="37">
        <f t="shared" si="65"/>
        <v>6100000</v>
      </c>
      <c r="P769" s="37">
        <f t="shared" si="66"/>
        <v>2831669</v>
      </c>
      <c r="Q769"/>
      <c r="R769"/>
      <c r="S769"/>
      <c r="T769"/>
      <c r="U769"/>
      <c r="V769"/>
      <c r="W769"/>
      <c r="X769"/>
      <c r="Y769"/>
      <c r="Z769"/>
      <c r="AA769"/>
      <c r="AB769"/>
    </row>
    <row r="770" spans="1:28">
      <c r="A770" s="36"/>
      <c r="B770" s="36"/>
      <c r="C770" s="36" t="s">
        <v>175</v>
      </c>
      <c r="D770" s="36" t="s">
        <v>194</v>
      </c>
      <c r="E770" s="37">
        <v>0</v>
      </c>
      <c r="F770" s="37">
        <v>0</v>
      </c>
      <c r="G770" s="37">
        <v>0</v>
      </c>
      <c r="H770" s="37">
        <v>0</v>
      </c>
      <c r="I770" s="37">
        <v>0</v>
      </c>
      <c r="J770" s="37">
        <v>0</v>
      </c>
      <c r="K770" s="37">
        <v>50000</v>
      </c>
      <c r="L770" s="37">
        <v>0</v>
      </c>
      <c r="M770" s="37">
        <v>0</v>
      </c>
      <c r="N770" s="37">
        <v>0</v>
      </c>
      <c r="O770" s="37">
        <f t="shared" si="65"/>
        <v>50000</v>
      </c>
      <c r="P770" s="37">
        <f t="shared" si="66"/>
        <v>0</v>
      </c>
      <c r="Q770"/>
      <c r="R770"/>
      <c r="S770"/>
      <c r="T770"/>
      <c r="U770"/>
      <c r="V770"/>
      <c r="W770"/>
      <c r="X770"/>
      <c r="Y770"/>
      <c r="Z770"/>
      <c r="AA770"/>
      <c r="AB770"/>
    </row>
    <row r="771" spans="1:28">
      <c r="A771" s="36"/>
      <c r="B771" s="38" t="s">
        <v>250</v>
      </c>
      <c r="C771" s="38"/>
      <c r="D771" s="38"/>
      <c r="E771" s="39">
        <f>SUM(E759:E770)</f>
        <v>44073000</v>
      </c>
      <c r="F771" s="39">
        <f t="shared" ref="F771:P771" si="70">SUM(F759:F770)</f>
        <v>24092464</v>
      </c>
      <c r="G771" s="39">
        <f t="shared" si="70"/>
        <v>7665000</v>
      </c>
      <c r="H771" s="39">
        <f t="shared" si="70"/>
        <v>3572119</v>
      </c>
      <c r="I771" s="39">
        <f t="shared" si="70"/>
        <v>59405000</v>
      </c>
      <c r="J771" s="39">
        <f t="shared" si="70"/>
        <v>36653715</v>
      </c>
      <c r="K771" s="39">
        <f t="shared" si="70"/>
        <v>6150000</v>
      </c>
      <c r="L771" s="39">
        <f t="shared" si="70"/>
        <v>2831669</v>
      </c>
      <c r="M771" s="39">
        <f t="shared" si="70"/>
        <v>0</v>
      </c>
      <c r="N771" s="39">
        <f t="shared" si="70"/>
        <v>0</v>
      </c>
      <c r="O771" s="39">
        <f t="shared" si="70"/>
        <v>117293000</v>
      </c>
      <c r="P771" s="39">
        <f t="shared" si="70"/>
        <v>67149967</v>
      </c>
      <c r="Q771"/>
      <c r="R771"/>
      <c r="S771"/>
      <c r="T771"/>
      <c r="U771"/>
      <c r="V771"/>
      <c r="W771"/>
      <c r="X771"/>
      <c r="Y771"/>
      <c r="Z771"/>
      <c r="AA771"/>
      <c r="AB771"/>
    </row>
    <row r="772" spans="1:28" s="27" customFormat="1">
      <c r="A772" s="21"/>
      <c r="B772" s="30"/>
      <c r="C772" s="31"/>
      <c r="D772" s="31"/>
      <c r="E772" s="32"/>
      <c r="F772" s="33"/>
      <c r="G772" s="32"/>
      <c r="H772" s="33"/>
      <c r="I772" s="32"/>
      <c r="J772" s="33"/>
      <c r="K772" s="32"/>
      <c r="L772" s="33"/>
      <c r="M772" s="32"/>
      <c r="N772" s="33"/>
      <c r="O772" s="34"/>
      <c r="P772" s="35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</row>
    <row r="773" spans="1:28" s="18" customFormat="1" ht="15" customHeight="1">
      <c r="A773" s="13"/>
      <c r="B773" s="40"/>
      <c r="C773" s="69" t="s">
        <v>283</v>
      </c>
      <c r="D773" s="69"/>
      <c r="E773" s="69" t="s">
        <v>284</v>
      </c>
      <c r="F773" s="69"/>
      <c r="G773" s="69" t="s">
        <v>285</v>
      </c>
      <c r="H773" s="69"/>
      <c r="I773" s="69" t="s">
        <v>286</v>
      </c>
      <c r="J773" s="69"/>
      <c r="K773" s="68" t="s">
        <v>287</v>
      </c>
      <c r="L773" s="68"/>
      <c r="M773" s="68" t="s">
        <v>288</v>
      </c>
      <c r="N773" s="68"/>
      <c r="O773" s="68" t="s">
        <v>289</v>
      </c>
      <c r="P773" s="68"/>
    </row>
    <row r="774" spans="1:28" s="18" customFormat="1" ht="15" customHeight="1">
      <c r="A774" s="13"/>
      <c r="B774" s="40"/>
      <c r="C774" s="69"/>
      <c r="D774" s="69"/>
      <c r="E774" s="19" t="s">
        <v>290</v>
      </c>
      <c r="F774" s="19" t="s">
        <v>291</v>
      </c>
      <c r="G774" s="19" t="s">
        <v>290</v>
      </c>
      <c r="H774" s="19" t="s">
        <v>291</v>
      </c>
      <c r="I774" s="19" t="s">
        <v>290</v>
      </c>
      <c r="J774" s="19" t="s">
        <v>291</v>
      </c>
      <c r="K774" s="19" t="s">
        <v>290</v>
      </c>
      <c r="L774" s="19" t="s">
        <v>291</v>
      </c>
      <c r="M774" s="19" t="s">
        <v>290</v>
      </c>
      <c r="N774" s="19" t="s">
        <v>291</v>
      </c>
      <c r="O774" s="19" t="s">
        <v>290</v>
      </c>
      <c r="P774" s="19" t="s">
        <v>291</v>
      </c>
    </row>
    <row r="775" spans="1:28">
      <c r="A775" s="1" t="s">
        <v>51</v>
      </c>
      <c r="B775" s="36" t="s">
        <v>132</v>
      </c>
      <c r="C775" s="36" t="s">
        <v>163</v>
      </c>
      <c r="D775" s="36" t="s">
        <v>182</v>
      </c>
      <c r="E775" s="37">
        <v>140000</v>
      </c>
      <c r="F775" s="37">
        <v>102242</v>
      </c>
      <c r="G775" s="37">
        <v>0</v>
      </c>
      <c r="H775" s="37">
        <v>0</v>
      </c>
      <c r="I775" s="37">
        <v>0</v>
      </c>
      <c r="J775" s="37">
        <v>0</v>
      </c>
      <c r="K775" s="37">
        <v>0</v>
      </c>
      <c r="L775" s="37">
        <v>0</v>
      </c>
      <c r="M775" s="37">
        <v>0</v>
      </c>
      <c r="N775" s="37">
        <v>0</v>
      </c>
      <c r="O775" s="37">
        <f t="shared" si="65"/>
        <v>140000</v>
      </c>
      <c r="P775" s="37">
        <f t="shared" si="66"/>
        <v>102242</v>
      </c>
      <c r="Q775"/>
      <c r="R775"/>
      <c r="S775"/>
      <c r="T775"/>
      <c r="U775"/>
      <c r="V775"/>
      <c r="W775"/>
      <c r="X775"/>
      <c r="Y775"/>
      <c r="Z775"/>
      <c r="AA775"/>
      <c r="AB775"/>
    </row>
    <row r="776" spans="1:28">
      <c r="A776" s="4"/>
      <c r="B776" s="36"/>
      <c r="C776" s="36" t="s">
        <v>164</v>
      </c>
      <c r="D776" s="36" t="s">
        <v>183</v>
      </c>
      <c r="E776" s="37">
        <v>2175000</v>
      </c>
      <c r="F776" s="37">
        <v>2178002</v>
      </c>
      <c r="G776" s="37">
        <v>0</v>
      </c>
      <c r="H776" s="37">
        <v>0</v>
      </c>
      <c r="I776" s="37">
        <v>0</v>
      </c>
      <c r="J776" s="37">
        <v>0</v>
      </c>
      <c r="K776" s="37">
        <v>0</v>
      </c>
      <c r="L776" s="37">
        <v>0</v>
      </c>
      <c r="M776" s="37">
        <v>0</v>
      </c>
      <c r="N776" s="37">
        <v>0</v>
      </c>
      <c r="O776" s="37">
        <f t="shared" si="65"/>
        <v>2175000</v>
      </c>
      <c r="P776" s="37">
        <f t="shared" si="66"/>
        <v>2178002</v>
      </c>
      <c r="Q776"/>
      <c r="R776"/>
      <c r="S776"/>
      <c r="T776"/>
      <c r="U776"/>
      <c r="V776"/>
      <c r="W776"/>
      <c r="X776"/>
      <c r="Y776"/>
      <c r="Z776"/>
      <c r="AA776"/>
      <c r="AB776"/>
    </row>
    <row r="777" spans="1:28">
      <c r="A777" s="4"/>
      <c r="B777" s="36"/>
      <c r="C777" s="36" t="s">
        <v>165</v>
      </c>
      <c r="D777" s="36" t="s">
        <v>184</v>
      </c>
      <c r="E777" s="37">
        <v>3300000</v>
      </c>
      <c r="F777" s="37">
        <v>2447012</v>
      </c>
      <c r="G777" s="37">
        <v>0</v>
      </c>
      <c r="H777" s="37">
        <v>0</v>
      </c>
      <c r="I777" s="37">
        <v>0</v>
      </c>
      <c r="J777" s="37">
        <v>0</v>
      </c>
      <c r="K777" s="37">
        <v>0</v>
      </c>
      <c r="L777" s="37">
        <v>0</v>
      </c>
      <c r="M777" s="37">
        <v>0</v>
      </c>
      <c r="N777" s="37">
        <v>0</v>
      </c>
      <c r="O777" s="37">
        <f t="shared" si="65"/>
        <v>3300000</v>
      </c>
      <c r="P777" s="37">
        <f t="shared" si="66"/>
        <v>2447012</v>
      </c>
      <c r="Q777"/>
      <c r="R777"/>
      <c r="S777"/>
      <c r="T777"/>
      <c r="U777"/>
      <c r="V777"/>
      <c r="W777"/>
      <c r="X777"/>
      <c r="Y777"/>
      <c r="Z777"/>
      <c r="AA777"/>
      <c r="AB777"/>
    </row>
    <row r="778" spans="1:28">
      <c r="A778" s="4"/>
      <c r="B778" s="36"/>
      <c r="C778" s="36" t="s">
        <v>166</v>
      </c>
      <c r="D778" s="36" t="s">
        <v>185</v>
      </c>
      <c r="E778" s="37">
        <v>100000</v>
      </c>
      <c r="F778" s="37">
        <v>54650</v>
      </c>
      <c r="G778" s="37">
        <v>0</v>
      </c>
      <c r="H778" s="37">
        <v>0</v>
      </c>
      <c r="I778" s="37">
        <v>0</v>
      </c>
      <c r="J778" s="37">
        <v>0</v>
      </c>
      <c r="K778" s="37">
        <v>0</v>
      </c>
      <c r="L778" s="37">
        <v>0</v>
      </c>
      <c r="M778" s="37">
        <v>0</v>
      </c>
      <c r="N778" s="37">
        <v>0</v>
      </c>
      <c r="O778" s="37">
        <f t="shared" si="65"/>
        <v>100000</v>
      </c>
      <c r="P778" s="37">
        <f t="shared" si="66"/>
        <v>54650</v>
      </c>
      <c r="Q778"/>
      <c r="R778"/>
      <c r="S778"/>
      <c r="T778"/>
      <c r="U778"/>
      <c r="V778"/>
      <c r="W778"/>
      <c r="X778"/>
      <c r="Y778"/>
      <c r="Z778"/>
      <c r="AA778"/>
      <c r="AB778"/>
    </row>
    <row r="779" spans="1:28">
      <c r="A779" s="4"/>
      <c r="B779" s="36"/>
      <c r="C779" s="36" t="s">
        <v>167</v>
      </c>
      <c r="D779" s="36" t="s">
        <v>186</v>
      </c>
      <c r="E779" s="37">
        <v>0</v>
      </c>
      <c r="F779" s="37">
        <v>0</v>
      </c>
      <c r="G779" s="37">
        <v>378000</v>
      </c>
      <c r="H779" s="37">
        <v>3400</v>
      </c>
      <c r="I779" s="37">
        <v>0</v>
      </c>
      <c r="J779" s="37">
        <v>0</v>
      </c>
      <c r="K779" s="37">
        <v>0</v>
      </c>
      <c r="L779" s="37">
        <v>0</v>
      </c>
      <c r="M779" s="37">
        <v>0</v>
      </c>
      <c r="N779" s="37">
        <v>0</v>
      </c>
      <c r="O779" s="37">
        <f t="shared" si="65"/>
        <v>378000</v>
      </c>
      <c r="P779" s="37">
        <f t="shared" si="66"/>
        <v>3400</v>
      </c>
      <c r="Q779"/>
      <c r="R779"/>
      <c r="S779"/>
      <c r="T779"/>
      <c r="U779"/>
      <c r="V779"/>
      <c r="W779"/>
      <c r="X779"/>
      <c r="Y779"/>
      <c r="Z779"/>
      <c r="AA779"/>
      <c r="AB779"/>
    </row>
    <row r="780" spans="1:28">
      <c r="A780" s="4"/>
      <c r="B780" s="36"/>
      <c r="C780" s="36" t="s">
        <v>171</v>
      </c>
      <c r="D780" s="36" t="s">
        <v>190</v>
      </c>
      <c r="E780" s="37">
        <v>45000</v>
      </c>
      <c r="F780" s="37">
        <v>0</v>
      </c>
      <c r="G780" s="37">
        <v>0</v>
      </c>
      <c r="H780" s="37">
        <v>0</v>
      </c>
      <c r="I780" s="37">
        <v>0</v>
      </c>
      <c r="J780" s="37">
        <v>0</v>
      </c>
      <c r="K780" s="37">
        <v>0</v>
      </c>
      <c r="L780" s="37">
        <v>0</v>
      </c>
      <c r="M780" s="37">
        <v>0</v>
      </c>
      <c r="N780" s="37">
        <v>0</v>
      </c>
      <c r="O780" s="37">
        <f t="shared" si="65"/>
        <v>45000</v>
      </c>
      <c r="P780" s="37">
        <f t="shared" si="66"/>
        <v>0</v>
      </c>
      <c r="Q780"/>
      <c r="R780"/>
      <c r="S780"/>
      <c r="T780"/>
      <c r="U780"/>
      <c r="V780"/>
      <c r="W780"/>
      <c r="X780"/>
      <c r="Y780"/>
      <c r="Z780"/>
      <c r="AA780"/>
      <c r="AB780"/>
    </row>
    <row r="781" spans="1:28">
      <c r="A781" s="4"/>
      <c r="B781" s="36"/>
      <c r="C781" s="36" t="s">
        <v>168</v>
      </c>
      <c r="D781" s="36" t="s">
        <v>187</v>
      </c>
      <c r="E781" s="37">
        <v>138000</v>
      </c>
      <c r="F781" s="37">
        <v>7615</v>
      </c>
      <c r="G781" s="37">
        <v>0</v>
      </c>
      <c r="H781" s="37">
        <v>0</v>
      </c>
      <c r="I781" s="37">
        <v>0</v>
      </c>
      <c r="J781" s="37">
        <v>0</v>
      </c>
      <c r="K781" s="37">
        <v>0</v>
      </c>
      <c r="L781" s="37">
        <v>0</v>
      </c>
      <c r="M781" s="37">
        <v>0</v>
      </c>
      <c r="N781" s="37">
        <v>0</v>
      </c>
      <c r="O781" s="37">
        <f t="shared" si="65"/>
        <v>138000</v>
      </c>
      <c r="P781" s="37">
        <f t="shared" si="66"/>
        <v>7615</v>
      </c>
      <c r="Q781"/>
      <c r="R781"/>
      <c r="S781"/>
      <c r="T781"/>
      <c r="U781"/>
      <c r="V781"/>
      <c r="W781"/>
      <c r="X781"/>
      <c r="Y781"/>
      <c r="Z781"/>
      <c r="AA781"/>
      <c r="AB781"/>
    </row>
    <row r="782" spans="1:28">
      <c r="A782" s="4"/>
      <c r="B782" s="36"/>
      <c r="C782" s="36" t="s">
        <v>173</v>
      </c>
      <c r="D782" s="36" t="s">
        <v>192</v>
      </c>
      <c r="E782" s="37">
        <v>1760000</v>
      </c>
      <c r="F782" s="37">
        <v>513322</v>
      </c>
      <c r="G782" s="37">
        <v>0</v>
      </c>
      <c r="H782" s="37">
        <v>0</v>
      </c>
      <c r="I782" s="37">
        <v>0</v>
      </c>
      <c r="J782" s="37">
        <v>0</v>
      </c>
      <c r="K782" s="37">
        <v>0</v>
      </c>
      <c r="L782" s="37">
        <v>0</v>
      </c>
      <c r="M782" s="37">
        <v>0</v>
      </c>
      <c r="N782" s="37">
        <v>0</v>
      </c>
      <c r="O782" s="37">
        <f t="shared" si="65"/>
        <v>1760000</v>
      </c>
      <c r="P782" s="37">
        <f t="shared" si="66"/>
        <v>513322</v>
      </c>
      <c r="Q782"/>
      <c r="R782"/>
      <c r="S782"/>
      <c r="T782"/>
      <c r="U782"/>
      <c r="V782"/>
      <c r="W782"/>
      <c r="X782"/>
      <c r="Y782"/>
      <c r="Z782"/>
      <c r="AA782"/>
      <c r="AB782"/>
    </row>
    <row r="783" spans="1:28">
      <c r="A783" s="4"/>
      <c r="B783" s="36"/>
      <c r="C783" s="36" t="s">
        <v>169</v>
      </c>
      <c r="D783" s="36" t="s">
        <v>188</v>
      </c>
      <c r="E783" s="37">
        <v>40370000</v>
      </c>
      <c r="F783" s="37">
        <v>15600624</v>
      </c>
      <c r="G783" s="37">
        <v>0</v>
      </c>
      <c r="H783" s="37">
        <v>0</v>
      </c>
      <c r="I783" s="37">
        <v>4090465</v>
      </c>
      <c r="J783" s="37">
        <v>2300000</v>
      </c>
      <c r="K783" s="37">
        <v>0</v>
      </c>
      <c r="L783" s="37">
        <v>0</v>
      </c>
      <c r="M783" s="37">
        <v>0</v>
      </c>
      <c r="N783" s="37">
        <v>0</v>
      </c>
      <c r="O783" s="37">
        <f t="shared" si="65"/>
        <v>44460465</v>
      </c>
      <c r="P783" s="37">
        <f t="shared" si="66"/>
        <v>17900624</v>
      </c>
      <c r="Q783"/>
      <c r="R783"/>
      <c r="S783"/>
      <c r="T783"/>
      <c r="U783"/>
      <c r="V783"/>
      <c r="W783"/>
      <c r="X783"/>
      <c r="Y783"/>
      <c r="Z783"/>
      <c r="AA783"/>
      <c r="AB783"/>
    </row>
    <row r="784" spans="1:28">
      <c r="A784" s="4"/>
      <c r="B784" s="38" t="s">
        <v>251</v>
      </c>
      <c r="C784" s="38"/>
      <c r="D784" s="38"/>
      <c r="E784" s="39">
        <f>SUM(E775:E783)</f>
        <v>48028000</v>
      </c>
      <c r="F784" s="39">
        <f t="shared" ref="F784:P784" si="71">SUM(F775:F783)</f>
        <v>20903467</v>
      </c>
      <c r="G784" s="39">
        <f t="shared" si="71"/>
        <v>378000</v>
      </c>
      <c r="H784" s="39">
        <f t="shared" si="71"/>
        <v>3400</v>
      </c>
      <c r="I784" s="39">
        <f t="shared" si="71"/>
        <v>4090465</v>
      </c>
      <c r="J784" s="39">
        <f t="shared" si="71"/>
        <v>2300000</v>
      </c>
      <c r="K784" s="39">
        <f t="shared" si="71"/>
        <v>0</v>
      </c>
      <c r="L784" s="39">
        <f t="shared" si="71"/>
        <v>0</v>
      </c>
      <c r="M784" s="39">
        <f t="shared" si="71"/>
        <v>0</v>
      </c>
      <c r="N784" s="39">
        <f t="shared" si="71"/>
        <v>0</v>
      </c>
      <c r="O784" s="39">
        <f t="shared" si="71"/>
        <v>52496465</v>
      </c>
      <c r="P784" s="39">
        <f t="shared" si="71"/>
        <v>23206867</v>
      </c>
      <c r="Q784"/>
      <c r="R784"/>
      <c r="S784"/>
      <c r="T784"/>
      <c r="U784"/>
      <c r="V784"/>
      <c r="W784"/>
      <c r="X784"/>
      <c r="Y784"/>
      <c r="Z784"/>
      <c r="AA784"/>
      <c r="AB784"/>
    </row>
    <row r="785" spans="1:28" s="27" customFormat="1">
      <c r="A785" s="21"/>
      <c r="B785" s="30"/>
      <c r="C785" s="31"/>
      <c r="D785" s="31"/>
      <c r="E785" s="32"/>
      <c r="F785" s="33"/>
      <c r="G785" s="32"/>
      <c r="H785" s="33"/>
      <c r="I785" s="32"/>
      <c r="J785" s="33"/>
      <c r="K785" s="32"/>
      <c r="L785" s="33"/>
      <c r="M785" s="32"/>
      <c r="N785" s="33"/>
      <c r="O785" s="34"/>
      <c r="P785" s="35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</row>
    <row r="786" spans="1:28" s="18" customFormat="1" ht="15" customHeight="1">
      <c r="A786" s="40"/>
      <c r="B786" s="40"/>
      <c r="C786" s="69" t="s">
        <v>283</v>
      </c>
      <c r="D786" s="69"/>
      <c r="E786" s="69" t="s">
        <v>284</v>
      </c>
      <c r="F786" s="69"/>
      <c r="G786" s="69" t="s">
        <v>285</v>
      </c>
      <c r="H786" s="69"/>
      <c r="I786" s="69" t="s">
        <v>286</v>
      </c>
      <c r="J786" s="69"/>
      <c r="K786" s="68" t="s">
        <v>287</v>
      </c>
      <c r="L786" s="68"/>
      <c r="M786" s="68" t="s">
        <v>288</v>
      </c>
      <c r="N786" s="68"/>
      <c r="O786" s="68" t="s">
        <v>289</v>
      </c>
      <c r="P786" s="68"/>
    </row>
    <row r="787" spans="1:28" s="18" customFormat="1" ht="15" customHeight="1">
      <c r="A787" s="40"/>
      <c r="B787" s="40"/>
      <c r="C787" s="69"/>
      <c r="D787" s="69"/>
      <c r="E787" s="19" t="s">
        <v>290</v>
      </c>
      <c r="F787" s="19" t="s">
        <v>291</v>
      </c>
      <c r="G787" s="19" t="s">
        <v>290</v>
      </c>
      <c r="H787" s="19" t="s">
        <v>291</v>
      </c>
      <c r="I787" s="19" t="s">
        <v>290</v>
      </c>
      <c r="J787" s="19" t="s">
        <v>291</v>
      </c>
      <c r="K787" s="19" t="s">
        <v>290</v>
      </c>
      <c r="L787" s="19" t="s">
        <v>291</v>
      </c>
      <c r="M787" s="19" t="s">
        <v>290</v>
      </c>
      <c r="N787" s="19" t="s">
        <v>291</v>
      </c>
      <c r="O787" s="19" t="s">
        <v>290</v>
      </c>
      <c r="P787" s="19" t="s">
        <v>291</v>
      </c>
    </row>
    <row r="788" spans="1:28">
      <c r="A788" s="36" t="s">
        <v>52</v>
      </c>
      <c r="B788" s="36" t="s">
        <v>133</v>
      </c>
      <c r="C788" s="36" t="s">
        <v>163</v>
      </c>
      <c r="D788" s="36" t="s">
        <v>182</v>
      </c>
      <c r="E788" s="37">
        <v>16366000</v>
      </c>
      <c r="F788" s="37">
        <v>10802941</v>
      </c>
      <c r="G788" s="37">
        <v>0</v>
      </c>
      <c r="H788" s="37">
        <v>0</v>
      </c>
      <c r="I788" s="37">
        <v>0</v>
      </c>
      <c r="J788" s="37">
        <v>0</v>
      </c>
      <c r="K788" s="37">
        <v>0</v>
      </c>
      <c r="L788" s="37">
        <v>0</v>
      </c>
      <c r="M788" s="37">
        <v>0</v>
      </c>
      <c r="N788" s="37">
        <v>0</v>
      </c>
      <c r="O788" s="37">
        <f t="shared" si="65"/>
        <v>16366000</v>
      </c>
      <c r="P788" s="37">
        <f t="shared" si="66"/>
        <v>10802941</v>
      </c>
      <c r="Q788"/>
      <c r="R788"/>
      <c r="S788"/>
      <c r="T788"/>
      <c r="U788"/>
      <c r="V788"/>
      <c r="W788"/>
      <c r="X788"/>
      <c r="Y788"/>
      <c r="Z788"/>
      <c r="AA788"/>
      <c r="AB788"/>
    </row>
    <row r="789" spans="1:28">
      <c r="A789" s="36"/>
      <c r="B789" s="36"/>
      <c r="C789" s="36" t="s">
        <v>164</v>
      </c>
      <c r="D789" s="36" t="s">
        <v>183</v>
      </c>
      <c r="E789" s="37">
        <v>100577000</v>
      </c>
      <c r="F789" s="37">
        <v>63532164</v>
      </c>
      <c r="G789" s="37">
        <v>0</v>
      </c>
      <c r="H789" s="37">
        <v>0</v>
      </c>
      <c r="I789" s="37">
        <v>0</v>
      </c>
      <c r="J789" s="37">
        <v>0</v>
      </c>
      <c r="K789" s="37">
        <v>0</v>
      </c>
      <c r="L789" s="37">
        <v>0</v>
      </c>
      <c r="M789" s="37">
        <v>0</v>
      </c>
      <c r="N789" s="37">
        <v>0</v>
      </c>
      <c r="O789" s="37">
        <f t="shared" si="65"/>
        <v>100577000</v>
      </c>
      <c r="P789" s="37">
        <f t="shared" si="66"/>
        <v>63532164</v>
      </c>
      <c r="Q789"/>
      <c r="R789"/>
      <c r="S789"/>
      <c r="T789"/>
      <c r="U789"/>
      <c r="V789"/>
      <c r="W789"/>
      <c r="X789"/>
      <c r="Y789"/>
      <c r="Z789"/>
      <c r="AA789"/>
      <c r="AB789"/>
    </row>
    <row r="790" spans="1:28">
      <c r="A790" s="36"/>
      <c r="B790" s="36"/>
      <c r="C790" s="36" t="s">
        <v>165</v>
      </c>
      <c r="D790" s="36" t="s">
        <v>184</v>
      </c>
      <c r="E790" s="37">
        <v>130129000</v>
      </c>
      <c r="F790" s="37">
        <v>69782894</v>
      </c>
      <c r="G790" s="37">
        <v>0</v>
      </c>
      <c r="H790" s="37">
        <v>0</v>
      </c>
      <c r="I790" s="37">
        <v>0</v>
      </c>
      <c r="J790" s="37">
        <v>0</v>
      </c>
      <c r="K790" s="37">
        <v>0</v>
      </c>
      <c r="L790" s="37">
        <v>0</v>
      </c>
      <c r="M790" s="37">
        <v>0</v>
      </c>
      <c r="N790" s="37">
        <v>0</v>
      </c>
      <c r="O790" s="37">
        <f t="shared" si="65"/>
        <v>130129000</v>
      </c>
      <c r="P790" s="37">
        <f t="shared" si="66"/>
        <v>69782894</v>
      </c>
      <c r="Q790"/>
      <c r="R790"/>
      <c r="S790"/>
      <c r="T790"/>
      <c r="U790"/>
      <c r="V790"/>
      <c r="W790"/>
      <c r="X790"/>
      <c r="Y790"/>
      <c r="Z790"/>
      <c r="AA790"/>
      <c r="AB790"/>
    </row>
    <row r="791" spans="1:28">
      <c r="A791" s="36"/>
      <c r="B791" s="36"/>
      <c r="C791" s="36" t="s">
        <v>170</v>
      </c>
      <c r="D791" s="36" t="s">
        <v>189</v>
      </c>
      <c r="E791" s="37">
        <v>13889000</v>
      </c>
      <c r="F791" s="37">
        <v>4458957</v>
      </c>
      <c r="G791" s="37">
        <v>0</v>
      </c>
      <c r="H791" s="37">
        <v>0</v>
      </c>
      <c r="I791" s="37">
        <v>0</v>
      </c>
      <c r="J791" s="37">
        <v>0</v>
      </c>
      <c r="K791" s="37">
        <v>0</v>
      </c>
      <c r="L791" s="37">
        <v>0</v>
      </c>
      <c r="M791" s="37">
        <v>0</v>
      </c>
      <c r="N791" s="37">
        <v>0</v>
      </c>
      <c r="O791" s="37">
        <f t="shared" si="65"/>
        <v>13889000</v>
      </c>
      <c r="P791" s="37">
        <f t="shared" si="66"/>
        <v>4458957</v>
      </c>
      <c r="Q791"/>
      <c r="R791"/>
      <c r="S791"/>
      <c r="T791"/>
      <c r="U791"/>
      <c r="V791"/>
      <c r="W791"/>
      <c r="X791"/>
      <c r="Y791"/>
      <c r="Z791"/>
      <c r="AA791"/>
      <c r="AB791"/>
    </row>
    <row r="792" spans="1:28">
      <c r="A792" s="36"/>
      <c r="B792" s="36"/>
      <c r="C792" s="36" t="s">
        <v>176</v>
      </c>
      <c r="D792" s="36" t="s">
        <v>195</v>
      </c>
      <c r="E792" s="37">
        <v>0</v>
      </c>
      <c r="F792" s="37">
        <v>0</v>
      </c>
      <c r="G792" s="37">
        <v>0</v>
      </c>
      <c r="H792" s="37">
        <v>5270</v>
      </c>
      <c r="I792" s="37">
        <v>0</v>
      </c>
      <c r="J792" s="37">
        <v>0</v>
      </c>
      <c r="K792" s="37">
        <v>0</v>
      </c>
      <c r="L792" s="37">
        <v>0</v>
      </c>
      <c r="M792" s="37">
        <v>0</v>
      </c>
      <c r="N792" s="37">
        <v>0</v>
      </c>
      <c r="O792" s="37">
        <f t="shared" si="65"/>
        <v>0</v>
      </c>
      <c r="P792" s="37">
        <f t="shared" si="66"/>
        <v>5270</v>
      </c>
      <c r="Q792"/>
      <c r="R792"/>
      <c r="S792"/>
      <c r="T792"/>
      <c r="U792"/>
      <c r="V792"/>
      <c r="W792"/>
      <c r="X792"/>
      <c r="Y792"/>
      <c r="Z792"/>
      <c r="AA792"/>
      <c r="AB792"/>
    </row>
    <row r="793" spans="1:28">
      <c r="A793" s="36"/>
      <c r="B793" s="36"/>
      <c r="C793" s="36" t="s">
        <v>166</v>
      </c>
      <c r="D793" s="36" t="s">
        <v>185</v>
      </c>
      <c r="E793" s="37">
        <v>3620000</v>
      </c>
      <c r="F793" s="37">
        <v>2440940</v>
      </c>
      <c r="G793" s="37">
        <v>0</v>
      </c>
      <c r="H793" s="37">
        <v>5942</v>
      </c>
      <c r="I793" s="37">
        <v>0</v>
      </c>
      <c r="J793" s="37">
        <v>0</v>
      </c>
      <c r="K793" s="37">
        <v>0</v>
      </c>
      <c r="L793" s="37">
        <v>0</v>
      </c>
      <c r="M793" s="37">
        <v>0</v>
      </c>
      <c r="N793" s="37">
        <v>0</v>
      </c>
      <c r="O793" s="37">
        <f t="shared" si="65"/>
        <v>3620000</v>
      </c>
      <c r="P793" s="37">
        <f t="shared" si="66"/>
        <v>2446882</v>
      </c>
      <c r="Q793"/>
      <c r="R793"/>
      <c r="S793"/>
      <c r="T793"/>
      <c r="U793"/>
      <c r="V793"/>
      <c r="W793"/>
      <c r="X793"/>
      <c r="Y793"/>
      <c r="Z793"/>
      <c r="AA793"/>
      <c r="AB793"/>
    </row>
    <row r="794" spans="1:28">
      <c r="A794" s="36"/>
      <c r="B794" s="36"/>
      <c r="C794" s="36" t="s">
        <v>167</v>
      </c>
      <c r="D794" s="36" t="s">
        <v>186</v>
      </c>
      <c r="E794" s="37">
        <v>1500000</v>
      </c>
      <c r="F794" s="37">
        <v>625269</v>
      </c>
      <c r="G794" s="37">
        <v>75670000</v>
      </c>
      <c r="H794" s="37">
        <v>21863979</v>
      </c>
      <c r="I794" s="37">
        <v>0</v>
      </c>
      <c r="J794" s="37">
        <v>0</v>
      </c>
      <c r="K794" s="37">
        <v>0</v>
      </c>
      <c r="L794" s="37">
        <v>0</v>
      </c>
      <c r="M794" s="37">
        <v>0</v>
      </c>
      <c r="N794" s="37">
        <v>0</v>
      </c>
      <c r="O794" s="37">
        <f t="shared" si="65"/>
        <v>77170000</v>
      </c>
      <c r="P794" s="37">
        <f t="shared" si="66"/>
        <v>22489248</v>
      </c>
      <c r="Q794"/>
      <c r="R794"/>
      <c r="S794"/>
      <c r="T794"/>
      <c r="U794"/>
      <c r="V794"/>
      <c r="W794"/>
      <c r="X794"/>
      <c r="Y794"/>
      <c r="Z794"/>
      <c r="AA794"/>
      <c r="AB794"/>
    </row>
    <row r="795" spans="1:28">
      <c r="A795" s="36"/>
      <c r="B795" s="36"/>
      <c r="C795" s="36" t="s">
        <v>171</v>
      </c>
      <c r="D795" s="36" t="s">
        <v>190</v>
      </c>
      <c r="E795" s="37">
        <v>0</v>
      </c>
      <c r="F795" s="37">
        <v>-28335</v>
      </c>
      <c r="G795" s="37">
        <v>0</v>
      </c>
      <c r="H795" s="37">
        <v>0</v>
      </c>
      <c r="I795" s="37">
        <v>0</v>
      </c>
      <c r="J795" s="37">
        <v>0</v>
      </c>
      <c r="K795" s="37">
        <v>0</v>
      </c>
      <c r="L795" s="37">
        <v>0</v>
      </c>
      <c r="M795" s="37">
        <v>0</v>
      </c>
      <c r="N795" s="37">
        <v>0</v>
      </c>
      <c r="O795" s="37">
        <f t="shared" si="65"/>
        <v>0</v>
      </c>
      <c r="P795" s="37">
        <f t="shared" si="66"/>
        <v>-28335</v>
      </c>
      <c r="Q795"/>
      <c r="R795"/>
      <c r="S795"/>
      <c r="T795"/>
      <c r="U795"/>
      <c r="V795"/>
      <c r="W795"/>
      <c r="X795"/>
      <c r="Y795"/>
      <c r="Z795"/>
      <c r="AA795"/>
      <c r="AB795"/>
    </row>
    <row r="796" spans="1:28">
      <c r="A796" s="36"/>
      <c r="B796" s="36"/>
      <c r="C796" s="36" t="s">
        <v>168</v>
      </c>
      <c r="D796" s="36" t="s">
        <v>187</v>
      </c>
      <c r="E796" s="37">
        <v>3200000</v>
      </c>
      <c r="F796" s="37">
        <v>2843886</v>
      </c>
      <c r="G796" s="37">
        <v>1220000</v>
      </c>
      <c r="H796" s="37">
        <v>192488</v>
      </c>
      <c r="I796" s="37">
        <v>0</v>
      </c>
      <c r="J796" s="37">
        <v>662415</v>
      </c>
      <c r="K796" s="37">
        <v>0</v>
      </c>
      <c r="L796" s="37">
        <v>0</v>
      </c>
      <c r="M796" s="37">
        <v>0</v>
      </c>
      <c r="N796" s="37">
        <v>0</v>
      </c>
      <c r="O796" s="37">
        <f t="shared" si="65"/>
        <v>4420000</v>
      </c>
      <c r="P796" s="37">
        <f t="shared" si="66"/>
        <v>3698789</v>
      </c>
      <c r="Q796"/>
      <c r="R796"/>
      <c r="S796"/>
      <c r="T796"/>
      <c r="U796"/>
      <c r="V796"/>
      <c r="W796"/>
      <c r="X796"/>
      <c r="Y796"/>
      <c r="Z796"/>
      <c r="AA796"/>
      <c r="AB796"/>
    </row>
    <row r="797" spans="1:28">
      <c r="A797" s="36"/>
      <c r="B797" s="36"/>
      <c r="C797" s="36" t="s">
        <v>172</v>
      </c>
      <c r="D797" s="36" t="s">
        <v>191</v>
      </c>
      <c r="E797" s="37">
        <v>60000000</v>
      </c>
      <c r="F797" s="37">
        <v>0</v>
      </c>
      <c r="G797" s="37">
        <v>0</v>
      </c>
      <c r="H797" s="37">
        <v>0</v>
      </c>
      <c r="I797" s="37">
        <v>0</v>
      </c>
      <c r="J797" s="37">
        <v>0</v>
      </c>
      <c r="K797" s="37">
        <v>0</v>
      </c>
      <c r="L797" s="37">
        <v>0</v>
      </c>
      <c r="M797" s="37">
        <v>0</v>
      </c>
      <c r="N797" s="37">
        <v>0</v>
      </c>
      <c r="O797" s="37">
        <f t="shared" si="65"/>
        <v>60000000</v>
      </c>
      <c r="P797" s="37">
        <f t="shared" si="66"/>
        <v>0</v>
      </c>
      <c r="Q797"/>
      <c r="R797"/>
      <c r="S797"/>
      <c r="T797"/>
      <c r="U797"/>
      <c r="V797"/>
      <c r="W797"/>
      <c r="X797"/>
      <c r="Y797"/>
      <c r="Z797"/>
      <c r="AA797"/>
      <c r="AB797"/>
    </row>
    <row r="798" spans="1:28">
      <c r="A798" s="36"/>
      <c r="B798" s="36"/>
      <c r="C798" s="36" t="s">
        <v>173</v>
      </c>
      <c r="D798" s="36" t="s">
        <v>192</v>
      </c>
      <c r="E798" s="37">
        <v>135500000</v>
      </c>
      <c r="F798" s="37">
        <v>45859605</v>
      </c>
      <c r="G798" s="37">
        <v>0</v>
      </c>
      <c r="H798" s="37">
        <v>0</v>
      </c>
      <c r="I798" s="37">
        <v>0</v>
      </c>
      <c r="J798" s="37">
        <v>0</v>
      </c>
      <c r="K798" s="37">
        <v>0</v>
      </c>
      <c r="L798" s="37">
        <v>0</v>
      </c>
      <c r="M798" s="37">
        <v>0</v>
      </c>
      <c r="N798" s="37">
        <v>0</v>
      </c>
      <c r="O798" s="37">
        <f t="shared" si="65"/>
        <v>135500000</v>
      </c>
      <c r="P798" s="37">
        <f t="shared" si="66"/>
        <v>45859605</v>
      </c>
      <c r="Q798"/>
      <c r="R798"/>
      <c r="S798"/>
      <c r="T798"/>
      <c r="U798"/>
      <c r="V798"/>
      <c r="W798"/>
      <c r="X798"/>
      <c r="Y798"/>
      <c r="Z798"/>
      <c r="AA798"/>
      <c r="AB798"/>
    </row>
    <row r="799" spans="1:28">
      <c r="A799" s="36"/>
      <c r="B799" s="36"/>
      <c r="C799" s="36" t="s">
        <v>169</v>
      </c>
      <c r="D799" s="36" t="s">
        <v>188</v>
      </c>
      <c r="E799" s="37">
        <v>169415000</v>
      </c>
      <c r="F799" s="37">
        <v>99586170</v>
      </c>
      <c r="G799" s="37">
        <v>6403000</v>
      </c>
      <c r="H799" s="37">
        <v>3287567</v>
      </c>
      <c r="I799" s="37">
        <v>820675000</v>
      </c>
      <c r="J799" s="37">
        <v>555598498</v>
      </c>
      <c r="K799" s="37">
        <v>5503000</v>
      </c>
      <c r="L799" s="37">
        <v>0</v>
      </c>
      <c r="M799" s="37">
        <v>0</v>
      </c>
      <c r="N799" s="37">
        <v>0</v>
      </c>
      <c r="O799" s="37">
        <f t="shared" si="65"/>
        <v>1001996000</v>
      </c>
      <c r="P799" s="37">
        <f t="shared" si="66"/>
        <v>658472235</v>
      </c>
      <c r="Q799"/>
      <c r="R799"/>
      <c r="S799"/>
      <c r="T799"/>
      <c r="U799"/>
      <c r="V799"/>
      <c r="W799"/>
      <c r="X799"/>
      <c r="Y799"/>
      <c r="Z799"/>
      <c r="AA799"/>
      <c r="AB799"/>
    </row>
    <row r="800" spans="1:28">
      <c r="A800" s="36"/>
      <c r="B800" s="36"/>
      <c r="C800" s="36" t="s">
        <v>174</v>
      </c>
      <c r="D800" s="36" t="s">
        <v>193</v>
      </c>
      <c r="E800" s="37">
        <v>0</v>
      </c>
      <c r="F800" s="37">
        <v>0</v>
      </c>
      <c r="G800" s="37">
        <v>0</v>
      </c>
      <c r="H800" s="37">
        <v>0</v>
      </c>
      <c r="I800" s="37">
        <v>0</v>
      </c>
      <c r="J800" s="37">
        <v>0</v>
      </c>
      <c r="K800" s="37">
        <v>44761000</v>
      </c>
      <c r="L800" s="37">
        <v>17386579</v>
      </c>
      <c r="M800" s="37">
        <v>0</v>
      </c>
      <c r="N800" s="37">
        <v>0</v>
      </c>
      <c r="O800" s="37">
        <f t="shared" ref="O800:O878" si="72">E800+G800+I800+K800+M800</f>
        <v>44761000</v>
      </c>
      <c r="P800" s="37">
        <f t="shared" ref="P800:P878" si="73">F800+H800+J800+L800+N800</f>
        <v>17386579</v>
      </c>
      <c r="Q800"/>
      <c r="R800"/>
      <c r="S800"/>
      <c r="T800"/>
      <c r="U800"/>
      <c r="V800"/>
      <c r="W800"/>
      <c r="X800"/>
      <c r="Y800"/>
      <c r="Z800"/>
      <c r="AA800"/>
      <c r="AB800"/>
    </row>
    <row r="801" spans="1:28">
      <c r="A801" s="36"/>
      <c r="B801" s="36"/>
      <c r="C801" s="36" t="s">
        <v>175</v>
      </c>
      <c r="D801" s="36" t="s">
        <v>194</v>
      </c>
      <c r="E801" s="37">
        <v>0</v>
      </c>
      <c r="F801" s="37">
        <v>0</v>
      </c>
      <c r="G801" s="37">
        <v>0</v>
      </c>
      <c r="H801" s="37">
        <v>0</v>
      </c>
      <c r="I801" s="37">
        <v>0</v>
      </c>
      <c r="J801" s="37">
        <v>0</v>
      </c>
      <c r="K801" s="37">
        <v>1920000</v>
      </c>
      <c r="L801" s="37">
        <v>121625</v>
      </c>
      <c r="M801" s="37">
        <v>0</v>
      </c>
      <c r="N801" s="37">
        <v>0</v>
      </c>
      <c r="O801" s="37">
        <f t="shared" si="72"/>
        <v>1920000</v>
      </c>
      <c r="P801" s="37">
        <f t="shared" si="73"/>
        <v>121625</v>
      </c>
      <c r="Q801"/>
      <c r="R801"/>
      <c r="S801"/>
      <c r="T801"/>
      <c r="U801"/>
      <c r="V801"/>
      <c r="W801"/>
      <c r="X801"/>
      <c r="Y801"/>
      <c r="Z801"/>
      <c r="AA801"/>
      <c r="AB801"/>
    </row>
    <row r="802" spans="1:28">
      <c r="A802" s="36"/>
      <c r="B802" s="38" t="s">
        <v>252</v>
      </c>
      <c r="C802" s="38"/>
      <c r="D802" s="38"/>
      <c r="E802" s="39">
        <f>SUM(E788:E801)</f>
        <v>634196000</v>
      </c>
      <c r="F802" s="39">
        <f t="shared" ref="F802:P802" si="74">SUM(F788:F801)</f>
        <v>299904491</v>
      </c>
      <c r="G802" s="39">
        <f t="shared" si="74"/>
        <v>83293000</v>
      </c>
      <c r="H802" s="39">
        <f t="shared" si="74"/>
        <v>25355246</v>
      </c>
      <c r="I802" s="39">
        <f t="shared" si="74"/>
        <v>820675000</v>
      </c>
      <c r="J802" s="39">
        <f t="shared" si="74"/>
        <v>556260913</v>
      </c>
      <c r="K802" s="39">
        <f t="shared" si="74"/>
        <v>52184000</v>
      </c>
      <c r="L802" s="39">
        <f t="shared" si="74"/>
        <v>17508204</v>
      </c>
      <c r="M802" s="39">
        <f t="shared" si="74"/>
        <v>0</v>
      </c>
      <c r="N802" s="39">
        <f t="shared" si="74"/>
        <v>0</v>
      </c>
      <c r="O802" s="39">
        <f t="shared" si="74"/>
        <v>1590348000</v>
      </c>
      <c r="P802" s="39">
        <f t="shared" si="74"/>
        <v>899028854</v>
      </c>
      <c r="Q802"/>
      <c r="R802"/>
      <c r="S802"/>
      <c r="T802"/>
      <c r="U802"/>
      <c r="V802"/>
      <c r="W802"/>
      <c r="X802"/>
      <c r="Y802"/>
      <c r="Z802"/>
      <c r="AA802"/>
      <c r="AB802"/>
    </row>
    <row r="803" spans="1:28" s="27" customFormat="1">
      <c r="A803" s="21"/>
      <c r="B803" s="30"/>
      <c r="C803" s="31"/>
      <c r="D803" s="31"/>
      <c r="E803" s="32"/>
      <c r="F803" s="33"/>
      <c r="G803" s="32"/>
      <c r="H803" s="33"/>
      <c r="I803" s="32"/>
      <c r="J803" s="33"/>
      <c r="K803" s="32"/>
      <c r="L803" s="33"/>
      <c r="M803" s="32"/>
      <c r="N803" s="33"/>
      <c r="O803" s="34"/>
      <c r="P803" s="35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</row>
    <row r="804" spans="1:28" s="18" customFormat="1" ht="15" customHeight="1">
      <c r="A804" s="40"/>
      <c r="B804" s="40"/>
      <c r="C804" s="69" t="s">
        <v>283</v>
      </c>
      <c r="D804" s="69"/>
      <c r="E804" s="69" t="s">
        <v>284</v>
      </c>
      <c r="F804" s="69"/>
      <c r="G804" s="69" t="s">
        <v>285</v>
      </c>
      <c r="H804" s="69"/>
      <c r="I804" s="69" t="s">
        <v>286</v>
      </c>
      <c r="J804" s="69"/>
      <c r="K804" s="68" t="s">
        <v>287</v>
      </c>
      <c r="L804" s="68"/>
      <c r="M804" s="68" t="s">
        <v>288</v>
      </c>
      <c r="N804" s="68"/>
      <c r="O804" s="68" t="s">
        <v>289</v>
      </c>
      <c r="P804" s="68"/>
    </row>
    <row r="805" spans="1:28" s="18" customFormat="1" ht="15" customHeight="1">
      <c r="A805" s="40"/>
      <c r="B805" s="40"/>
      <c r="C805" s="69"/>
      <c r="D805" s="69"/>
      <c r="E805" s="19" t="s">
        <v>290</v>
      </c>
      <c r="F805" s="19" t="s">
        <v>291</v>
      </c>
      <c r="G805" s="19" t="s">
        <v>290</v>
      </c>
      <c r="H805" s="19" t="s">
        <v>291</v>
      </c>
      <c r="I805" s="19" t="s">
        <v>290</v>
      </c>
      <c r="J805" s="19" t="s">
        <v>291</v>
      </c>
      <c r="K805" s="19" t="s">
        <v>290</v>
      </c>
      <c r="L805" s="19" t="s">
        <v>291</v>
      </c>
      <c r="M805" s="19" t="s">
        <v>290</v>
      </c>
      <c r="N805" s="19" t="s">
        <v>291</v>
      </c>
      <c r="O805" s="19" t="s">
        <v>290</v>
      </c>
      <c r="P805" s="19" t="s">
        <v>291</v>
      </c>
    </row>
    <row r="806" spans="1:28">
      <c r="A806" s="36" t="s">
        <v>53</v>
      </c>
      <c r="B806" s="36" t="s">
        <v>134</v>
      </c>
      <c r="C806" s="36" t="s">
        <v>163</v>
      </c>
      <c r="D806" s="36" t="s">
        <v>182</v>
      </c>
      <c r="E806" s="37">
        <v>3300000</v>
      </c>
      <c r="F806" s="37">
        <v>2255313</v>
      </c>
      <c r="G806" s="37">
        <v>0</v>
      </c>
      <c r="H806" s="37">
        <v>0</v>
      </c>
      <c r="I806" s="37">
        <v>0</v>
      </c>
      <c r="J806" s="37">
        <v>0</v>
      </c>
      <c r="K806" s="37">
        <v>0</v>
      </c>
      <c r="L806" s="37">
        <v>0</v>
      </c>
      <c r="M806" s="37">
        <v>0</v>
      </c>
      <c r="N806" s="37">
        <v>0</v>
      </c>
      <c r="O806" s="37">
        <f t="shared" si="72"/>
        <v>3300000</v>
      </c>
      <c r="P806" s="37">
        <f t="shared" si="73"/>
        <v>2255313</v>
      </c>
      <c r="Q806"/>
      <c r="R806"/>
      <c r="S806"/>
      <c r="T806"/>
      <c r="U806"/>
      <c r="V806"/>
      <c r="W806"/>
      <c r="X806"/>
      <c r="Y806"/>
      <c r="Z806"/>
      <c r="AA806"/>
      <c r="AB806"/>
    </row>
    <row r="807" spans="1:28">
      <c r="A807" s="36"/>
      <c r="B807" s="36"/>
      <c r="C807" s="36" t="s">
        <v>164</v>
      </c>
      <c r="D807" s="36" t="s">
        <v>183</v>
      </c>
      <c r="E807" s="37">
        <v>9570000</v>
      </c>
      <c r="F807" s="37">
        <v>11351355</v>
      </c>
      <c r="G807" s="37">
        <v>0</v>
      </c>
      <c r="H807" s="37">
        <v>0</v>
      </c>
      <c r="I807" s="37">
        <v>0</v>
      </c>
      <c r="J807" s="37">
        <v>0</v>
      </c>
      <c r="K807" s="37">
        <v>0</v>
      </c>
      <c r="L807" s="37">
        <v>0</v>
      </c>
      <c r="M807" s="37">
        <v>0</v>
      </c>
      <c r="N807" s="37">
        <v>0</v>
      </c>
      <c r="O807" s="37">
        <f t="shared" si="72"/>
        <v>9570000</v>
      </c>
      <c r="P807" s="37">
        <f t="shared" si="73"/>
        <v>11351355</v>
      </c>
      <c r="Q807"/>
      <c r="R807"/>
      <c r="S807"/>
      <c r="T807"/>
      <c r="U807"/>
      <c r="V807"/>
      <c r="W807"/>
      <c r="X807"/>
      <c r="Y807"/>
      <c r="Z807"/>
      <c r="AA807"/>
      <c r="AB807"/>
    </row>
    <row r="808" spans="1:28">
      <c r="A808" s="36"/>
      <c r="B808" s="36"/>
      <c r="C808" s="36" t="s">
        <v>165</v>
      </c>
      <c r="D808" s="36" t="s">
        <v>184</v>
      </c>
      <c r="E808" s="37">
        <v>23758000</v>
      </c>
      <c r="F808" s="37">
        <v>24518856</v>
      </c>
      <c r="G808" s="37">
        <v>0</v>
      </c>
      <c r="H808" s="37">
        <v>0</v>
      </c>
      <c r="I808" s="37">
        <v>0</v>
      </c>
      <c r="J808" s="37">
        <v>0</v>
      </c>
      <c r="K808" s="37">
        <v>0</v>
      </c>
      <c r="L808" s="37">
        <v>0</v>
      </c>
      <c r="M808" s="37">
        <v>0</v>
      </c>
      <c r="N808" s="37">
        <v>0</v>
      </c>
      <c r="O808" s="37">
        <f t="shared" si="72"/>
        <v>23758000</v>
      </c>
      <c r="P808" s="37">
        <f t="shared" si="73"/>
        <v>24518856</v>
      </c>
      <c r="Q808"/>
      <c r="R808"/>
      <c r="S808"/>
      <c r="T808"/>
      <c r="U808"/>
      <c r="V808"/>
      <c r="W808"/>
      <c r="X808"/>
      <c r="Y808"/>
      <c r="Z808"/>
      <c r="AA808"/>
      <c r="AB808"/>
    </row>
    <row r="809" spans="1:28">
      <c r="A809" s="36"/>
      <c r="B809" s="36"/>
      <c r="C809" s="36" t="s">
        <v>170</v>
      </c>
      <c r="D809" s="36" t="s">
        <v>189</v>
      </c>
      <c r="E809" s="37">
        <v>176735</v>
      </c>
      <c r="F809" s="37">
        <v>0</v>
      </c>
      <c r="G809" s="37">
        <v>0</v>
      </c>
      <c r="H809" s="37">
        <v>0</v>
      </c>
      <c r="I809" s="37">
        <v>0</v>
      </c>
      <c r="J809" s="37">
        <v>0</v>
      </c>
      <c r="K809" s="37">
        <v>0</v>
      </c>
      <c r="L809" s="37">
        <v>0</v>
      </c>
      <c r="M809" s="37">
        <v>0</v>
      </c>
      <c r="N809" s="37">
        <v>0</v>
      </c>
      <c r="O809" s="37">
        <f t="shared" si="72"/>
        <v>176735</v>
      </c>
      <c r="P809" s="37">
        <f t="shared" si="73"/>
        <v>0</v>
      </c>
      <c r="Q809"/>
      <c r="R809"/>
      <c r="S809"/>
      <c r="T809"/>
      <c r="U809"/>
      <c r="V809"/>
      <c r="W809"/>
      <c r="X809"/>
      <c r="Y809"/>
      <c r="Z809"/>
      <c r="AA809"/>
      <c r="AB809"/>
    </row>
    <row r="810" spans="1:28">
      <c r="A810" s="36"/>
      <c r="B810" s="36"/>
      <c r="C810" s="36" t="s">
        <v>176</v>
      </c>
      <c r="D810" s="36" t="s">
        <v>195</v>
      </c>
      <c r="E810" s="37">
        <v>0</v>
      </c>
      <c r="F810" s="37">
        <v>0</v>
      </c>
      <c r="G810" s="37">
        <v>0</v>
      </c>
      <c r="H810" s="37">
        <v>1490</v>
      </c>
      <c r="I810" s="37">
        <v>0</v>
      </c>
      <c r="J810" s="37">
        <v>0</v>
      </c>
      <c r="K810" s="37">
        <v>0</v>
      </c>
      <c r="L810" s="37">
        <v>0</v>
      </c>
      <c r="M810" s="37">
        <v>0</v>
      </c>
      <c r="N810" s="37">
        <v>0</v>
      </c>
      <c r="O810" s="37">
        <f t="shared" si="72"/>
        <v>0</v>
      </c>
      <c r="P810" s="37">
        <f t="shared" si="73"/>
        <v>1490</v>
      </c>
      <c r="Q810"/>
      <c r="R810"/>
      <c r="S810"/>
      <c r="T810"/>
      <c r="U810"/>
      <c r="V810"/>
      <c r="W810"/>
      <c r="X810"/>
      <c r="Y810"/>
      <c r="Z810"/>
      <c r="AA810"/>
      <c r="AB810"/>
    </row>
    <row r="811" spans="1:28">
      <c r="A811" s="36"/>
      <c r="B811" s="36"/>
      <c r="C811" s="36" t="s">
        <v>166</v>
      </c>
      <c r="D811" s="36" t="s">
        <v>185</v>
      </c>
      <c r="E811" s="37">
        <v>600000</v>
      </c>
      <c r="F811" s="37">
        <v>398643</v>
      </c>
      <c r="G811" s="37">
        <v>0</v>
      </c>
      <c r="H811" s="37">
        <v>1490</v>
      </c>
      <c r="I811" s="37">
        <v>0</v>
      </c>
      <c r="J811" s="37">
        <v>0</v>
      </c>
      <c r="K811" s="37">
        <v>0</v>
      </c>
      <c r="L811" s="37">
        <v>0</v>
      </c>
      <c r="M811" s="37">
        <v>0</v>
      </c>
      <c r="N811" s="37">
        <v>0</v>
      </c>
      <c r="O811" s="37">
        <f t="shared" si="72"/>
        <v>600000</v>
      </c>
      <c r="P811" s="37">
        <f t="shared" si="73"/>
        <v>400133</v>
      </c>
      <c r="Q811"/>
      <c r="R811"/>
      <c r="S811"/>
      <c r="T811"/>
      <c r="U811"/>
      <c r="V811"/>
      <c r="W811"/>
      <c r="X811"/>
      <c r="Y811"/>
      <c r="Z811"/>
      <c r="AA811"/>
      <c r="AB811"/>
    </row>
    <row r="812" spans="1:28">
      <c r="A812" s="36"/>
      <c r="B812" s="36"/>
      <c r="C812" s="36" t="s">
        <v>167</v>
      </c>
      <c r="D812" s="36" t="s">
        <v>186</v>
      </c>
      <c r="E812" s="37">
        <v>700000</v>
      </c>
      <c r="F812" s="37">
        <v>241253</v>
      </c>
      <c r="G812" s="37">
        <v>10820000</v>
      </c>
      <c r="H812" s="37">
        <v>3036554</v>
      </c>
      <c r="I812" s="37">
        <v>0</v>
      </c>
      <c r="J812" s="37">
        <v>0</v>
      </c>
      <c r="K812" s="37">
        <v>0</v>
      </c>
      <c r="L812" s="37">
        <v>0</v>
      </c>
      <c r="M812" s="37">
        <v>0</v>
      </c>
      <c r="N812" s="37">
        <v>0</v>
      </c>
      <c r="O812" s="37">
        <f t="shared" si="72"/>
        <v>11520000</v>
      </c>
      <c r="P812" s="37">
        <f t="shared" si="73"/>
        <v>3277807</v>
      </c>
      <c r="Q812"/>
      <c r="R812"/>
      <c r="S812"/>
      <c r="T812"/>
      <c r="U812"/>
      <c r="V812"/>
      <c r="W812"/>
      <c r="X812"/>
      <c r="Y812"/>
      <c r="Z812"/>
      <c r="AA812"/>
      <c r="AB812"/>
    </row>
    <row r="813" spans="1:28">
      <c r="A813" s="36"/>
      <c r="B813" s="36"/>
      <c r="C813" s="36" t="s">
        <v>171</v>
      </c>
      <c r="D813" s="36" t="s">
        <v>190</v>
      </c>
      <c r="E813" s="37">
        <v>0</v>
      </c>
      <c r="F813" s="37">
        <v>0</v>
      </c>
      <c r="G813" s="37">
        <v>0</v>
      </c>
      <c r="H813" s="37">
        <v>1490</v>
      </c>
      <c r="I813" s="37">
        <v>0</v>
      </c>
      <c r="J813" s="37">
        <v>0</v>
      </c>
      <c r="K813" s="37">
        <v>0</v>
      </c>
      <c r="L813" s="37">
        <v>0</v>
      </c>
      <c r="M813" s="37">
        <v>0</v>
      </c>
      <c r="N813" s="37">
        <v>0</v>
      </c>
      <c r="O813" s="37">
        <f t="shared" si="72"/>
        <v>0</v>
      </c>
      <c r="P813" s="37">
        <f t="shared" si="73"/>
        <v>1490</v>
      </c>
      <c r="Q813"/>
      <c r="R813"/>
      <c r="S813"/>
      <c r="T813"/>
      <c r="U813"/>
      <c r="V813"/>
      <c r="W813"/>
      <c r="X813"/>
      <c r="Y813"/>
      <c r="Z813"/>
      <c r="AA813"/>
      <c r="AB813"/>
    </row>
    <row r="814" spans="1:28">
      <c r="A814" s="36"/>
      <c r="B814" s="36"/>
      <c r="C814" s="36" t="s">
        <v>168</v>
      </c>
      <c r="D814" s="36" t="s">
        <v>187</v>
      </c>
      <c r="E814" s="37">
        <v>14600000</v>
      </c>
      <c r="F814" s="37">
        <v>3920550</v>
      </c>
      <c r="G814" s="37">
        <v>110000</v>
      </c>
      <c r="H814" s="37">
        <v>102256</v>
      </c>
      <c r="I814" s="37">
        <v>0</v>
      </c>
      <c r="J814" s="37">
        <v>0</v>
      </c>
      <c r="K814" s="37">
        <v>0</v>
      </c>
      <c r="L814" s="37">
        <v>0</v>
      </c>
      <c r="M814" s="37">
        <v>0</v>
      </c>
      <c r="N814" s="37">
        <v>0</v>
      </c>
      <c r="O814" s="37">
        <f t="shared" si="72"/>
        <v>14710000</v>
      </c>
      <c r="P814" s="37">
        <f t="shared" si="73"/>
        <v>4022806</v>
      </c>
      <c r="Q814"/>
      <c r="R814"/>
      <c r="S814"/>
      <c r="T814"/>
      <c r="U814"/>
      <c r="V814"/>
      <c r="W814"/>
      <c r="X814"/>
      <c r="Y814"/>
      <c r="Z814"/>
      <c r="AA814"/>
      <c r="AB814"/>
    </row>
    <row r="815" spans="1:28">
      <c r="A815" s="36"/>
      <c r="B815" s="36"/>
      <c r="C815" s="36" t="s">
        <v>172</v>
      </c>
      <c r="D815" s="36" t="s">
        <v>191</v>
      </c>
      <c r="E815" s="37">
        <v>12000000</v>
      </c>
      <c r="F815" s="37">
        <v>0</v>
      </c>
      <c r="G815" s="37">
        <v>0</v>
      </c>
      <c r="H815" s="37">
        <v>0</v>
      </c>
      <c r="I815" s="37">
        <v>0</v>
      </c>
      <c r="J815" s="37">
        <v>0</v>
      </c>
      <c r="K815" s="37">
        <v>0</v>
      </c>
      <c r="L815" s="37">
        <v>0</v>
      </c>
      <c r="M815" s="37">
        <v>0</v>
      </c>
      <c r="N815" s="37">
        <v>0</v>
      </c>
      <c r="O815" s="37">
        <f t="shared" si="72"/>
        <v>12000000</v>
      </c>
      <c r="P815" s="37">
        <f t="shared" si="73"/>
        <v>0</v>
      </c>
      <c r="Q815"/>
      <c r="R815"/>
      <c r="S815"/>
      <c r="T815"/>
      <c r="U815"/>
      <c r="V815"/>
      <c r="W815"/>
      <c r="X815"/>
      <c r="Y815"/>
      <c r="Z815"/>
      <c r="AA815"/>
      <c r="AB815"/>
    </row>
    <row r="816" spans="1:28">
      <c r="A816" s="36"/>
      <c r="B816" s="36"/>
      <c r="C816" s="36" t="s">
        <v>173</v>
      </c>
      <c r="D816" s="36" t="s">
        <v>192</v>
      </c>
      <c r="E816" s="37">
        <v>52612581</v>
      </c>
      <c r="F816" s="37">
        <v>22822716</v>
      </c>
      <c r="G816" s="37">
        <v>0</v>
      </c>
      <c r="H816" s="37">
        <v>0</v>
      </c>
      <c r="I816" s="37">
        <v>0</v>
      </c>
      <c r="J816" s="37">
        <v>0</v>
      </c>
      <c r="K816" s="37">
        <v>0</v>
      </c>
      <c r="L816" s="37">
        <v>0</v>
      </c>
      <c r="M816" s="37">
        <v>0</v>
      </c>
      <c r="N816" s="37">
        <v>0</v>
      </c>
      <c r="O816" s="37">
        <f t="shared" si="72"/>
        <v>52612581</v>
      </c>
      <c r="P816" s="37">
        <f t="shared" si="73"/>
        <v>22822716</v>
      </c>
      <c r="Q816"/>
      <c r="R816"/>
      <c r="S816"/>
      <c r="T816"/>
      <c r="U816"/>
      <c r="V816"/>
      <c r="W816"/>
      <c r="X816"/>
      <c r="Y816"/>
      <c r="Z816"/>
      <c r="AA816"/>
      <c r="AB816"/>
    </row>
    <row r="817" spans="1:28">
      <c r="A817" s="36"/>
      <c r="B817" s="36"/>
      <c r="C817" s="36" t="s">
        <v>169</v>
      </c>
      <c r="D817" s="36" t="s">
        <v>188</v>
      </c>
      <c r="E817" s="37">
        <v>85231564</v>
      </c>
      <c r="F817" s="37">
        <v>45140256</v>
      </c>
      <c r="G817" s="37">
        <v>0</v>
      </c>
      <c r="H817" s="37">
        <v>113516</v>
      </c>
      <c r="I817" s="37">
        <v>175371554</v>
      </c>
      <c r="J817" s="37">
        <v>112728652</v>
      </c>
      <c r="K817" s="37">
        <v>0</v>
      </c>
      <c r="L817" s="37">
        <v>0</v>
      </c>
      <c r="M817" s="37">
        <v>0</v>
      </c>
      <c r="N817" s="37">
        <v>0</v>
      </c>
      <c r="O817" s="37">
        <f t="shared" si="72"/>
        <v>260603118</v>
      </c>
      <c r="P817" s="37">
        <f t="shared" si="73"/>
        <v>157982424</v>
      </c>
      <c r="Q817"/>
      <c r="R817"/>
      <c r="S817"/>
      <c r="T817"/>
      <c r="U817"/>
      <c r="V817"/>
      <c r="W817"/>
      <c r="X817"/>
      <c r="Y817"/>
      <c r="Z817"/>
      <c r="AA817"/>
      <c r="AB817"/>
    </row>
    <row r="818" spans="1:28">
      <c r="A818" s="36"/>
      <c r="B818" s="36"/>
      <c r="C818" s="36" t="s">
        <v>174</v>
      </c>
      <c r="D818" s="36" t="s">
        <v>193</v>
      </c>
      <c r="E818" s="37">
        <v>0</v>
      </c>
      <c r="F818" s="37">
        <v>7200</v>
      </c>
      <c r="G818" s="37">
        <v>0</v>
      </c>
      <c r="H818" s="37">
        <v>0</v>
      </c>
      <c r="I818" s="37">
        <v>0</v>
      </c>
      <c r="J818" s="37">
        <v>0</v>
      </c>
      <c r="K818" s="37">
        <v>3470000</v>
      </c>
      <c r="L818" s="37">
        <v>235887</v>
      </c>
      <c r="M818" s="37">
        <v>0</v>
      </c>
      <c r="N818" s="37">
        <v>0</v>
      </c>
      <c r="O818" s="37">
        <f t="shared" si="72"/>
        <v>3470000</v>
      </c>
      <c r="P818" s="37">
        <f t="shared" si="73"/>
        <v>243087</v>
      </c>
      <c r="Q818"/>
      <c r="R818"/>
      <c r="S818"/>
      <c r="T818"/>
      <c r="U818"/>
      <c r="V818"/>
      <c r="W818"/>
      <c r="X818"/>
      <c r="Y818"/>
      <c r="Z818"/>
      <c r="AA818"/>
      <c r="AB818"/>
    </row>
    <row r="819" spans="1:28">
      <c r="A819" s="36"/>
      <c r="B819" s="36"/>
      <c r="C819" s="36" t="s">
        <v>175</v>
      </c>
      <c r="D819" s="36" t="s">
        <v>194</v>
      </c>
      <c r="E819" s="37">
        <v>0</v>
      </c>
      <c r="F819" s="37">
        <v>0</v>
      </c>
      <c r="G819" s="37">
        <v>0</v>
      </c>
      <c r="H819" s="37">
        <v>0</v>
      </c>
      <c r="I819" s="37">
        <v>0</v>
      </c>
      <c r="J819" s="37">
        <v>0</v>
      </c>
      <c r="K819" s="37">
        <v>1804120</v>
      </c>
      <c r="L819" s="37">
        <v>1364613</v>
      </c>
      <c r="M819" s="37">
        <v>0</v>
      </c>
      <c r="N819" s="37">
        <v>0</v>
      </c>
      <c r="O819" s="37">
        <f t="shared" si="72"/>
        <v>1804120</v>
      </c>
      <c r="P819" s="37">
        <f t="shared" si="73"/>
        <v>1364613</v>
      </c>
      <c r="Q819"/>
      <c r="R819"/>
      <c r="S819"/>
      <c r="T819"/>
      <c r="U819"/>
      <c r="V819"/>
      <c r="W819"/>
      <c r="X819"/>
      <c r="Y819"/>
      <c r="Z819"/>
      <c r="AA819"/>
      <c r="AB819"/>
    </row>
    <row r="820" spans="1:28">
      <c r="A820" s="36"/>
      <c r="B820" s="38" t="s">
        <v>253</v>
      </c>
      <c r="C820" s="38"/>
      <c r="D820" s="38"/>
      <c r="E820" s="39">
        <f>SUM(E806:E819)</f>
        <v>202548880</v>
      </c>
      <c r="F820" s="39">
        <f t="shared" ref="F820:P820" si="75">SUM(F806:F819)</f>
        <v>110656142</v>
      </c>
      <c r="G820" s="39">
        <f t="shared" si="75"/>
        <v>10930000</v>
      </c>
      <c r="H820" s="39">
        <f t="shared" si="75"/>
        <v>3256796</v>
      </c>
      <c r="I820" s="39">
        <f t="shared" si="75"/>
        <v>175371554</v>
      </c>
      <c r="J820" s="39">
        <f t="shared" si="75"/>
        <v>112728652</v>
      </c>
      <c r="K820" s="39">
        <f t="shared" si="75"/>
        <v>5274120</v>
      </c>
      <c r="L820" s="39">
        <f t="shared" si="75"/>
        <v>1600500</v>
      </c>
      <c r="M820" s="39">
        <f t="shared" si="75"/>
        <v>0</v>
      </c>
      <c r="N820" s="39">
        <f t="shared" si="75"/>
        <v>0</v>
      </c>
      <c r="O820" s="39">
        <f t="shared" si="75"/>
        <v>394124554</v>
      </c>
      <c r="P820" s="39">
        <f t="shared" si="75"/>
        <v>228242090</v>
      </c>
      <c r="Q820"/>
      <c r="R820"/>
      <c r="S820"/>
      <c r="T820"/>
      <c r="U820"/>
      <c r="V820"/>
      <c r="W820"/>
      <c r="X820"/>
      <c r="Y820"/>
      <c r="Z820"/>
      <c r="AA820"/>
      <c r="AB820"/>
    </row>
    <row r="821" spans="1:28" s="27" customFormat="1">
      <c r="A821" s="21"/>
      <c r="B821" s="30"/>
      <c r="C821" s="31"/>
      <c r="D821" s="31"/>
      <c r="E821" s="32"/>
      <c r="F821" s="33"/>
      <c r="G821" s="32"/>
      <c r="H821" s="33"/>
      <c r="I821" s="32"/>
      <c r="J821" s="33"/>
      <c r="K821" s="32"/>
      <c r="L821" s="33"/>
      <c r="M821" s="32"/>
      <c r="N821" s="33"/>
      <c r="O821" s="34"/>
      <c r="P821" s="35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</row>
    <row r="822" spans="1:28" s="18" customFormat="1" ht="15" customHeight="1">
      <c r="A822" s="40"/>
      <c r="B822" s="40"/>
      <c r="C822" s="69" t="s">
        <v>283</v>
      </c>
      <c r="D822" s="69"/>
      <c r="E822" s="69" t="s">
        <v>284</v>
      </c>
      <c r="F822" s="69"/>
      <c r="G822" s="69" t="s">
        <v>285</v>
      </c>
      <c r="H822" s="69"/>
      <c r="I822" s="69" t="s">
        <v>286</v>
      </c>
      <c r="J822" s="69"/>
      <c r="K822" s="68" t="s">
        <v>287</v>
      </c>
      <c r="L822" s="68"/>
      <c r="M822" s="68" t="s">
        <v>288</v>
      </c>
      <c r="N822" s="68"/>
      <c r="O822" s="68" t="s">
        <v>289</v>
      </c>
      <c r="P822" s="68"/>
    </row>
    <row r="823" spans="1:28" s="18" customFormat="1" ht="15" customHeight="1">
      <c r="A823" s="40"/>
      <c r="B823" s="40"/>
      <c r="C823" s="69"/>
      <c r="D823" s="69"/>
      <c r="E823" s="19" t="s">
        <v>290</v>
      </c>
      <c r="F823" s="19" t="s">
        <v>291</v>
      </c>
      <c r="G823" s="19" t="s">
        <v>290</v>
      </c>
      <c r="H823" s="19" t="s">
        <v>291</v>
      </c>
      <c r="I823" s="19" t="s">
        <v>290</v>
      </c>
      <c r="J823" s="19" t="s">
        <v>291</v>
      </c>
      <c r="K823" s="19" t="s">
        <v>290</v>
      </c>
      <c r="L823" s="19" t="s">
        <v>291</v>
      </c>
      <c r="M823" s="19" t="s">
        <v>290</v>
      </c>
      <c r="N823" s="19" t="s">
        <v>291</v>
      </c>
      <c r="O823" s="19" t="s">
        <v>290</v>
      </c>
      <c r="P823" s="19" t="s">
        <v>291</v>
      </c>
    </row>
    <row r="824" spans="1:28">
      <c r="A824" s="36" t="s">
        <v>54</v>
      </c>
      <c r="B824" s="36" t="s">
        <v>135</v>
      </c>
      <c r="C824" s="36" t="s">
        <v>163</v>
      </c>
      <c r="D824" s="36" t="s">
        <v>182</v>
      </c>
      <c r="E824" s="37">
        <v>6150000</v>
      </c>
      <c r="F824" s="37">
        <v>2894743</v>
      </c>
      <c r="G824" s="37">
        <v>0</v>
      </c>
      <c r="H824" s="37">
        <v>0</v>
      </c>
      <c r="I824" s="37">
        <v>0</v>
      </c>
      <c r="J824" s="37">
        <v>0</v>
      </c>
      <c r="K824" s="37">
        <v>0</v>
      </c>
      <c r="L824" s="37">
        <v>0</v>
      </c>
      <c r="M824" s="37">
        <v>0</v>
      </c>
      <c r="N824" s="37">
        <v>0</v>
      </c>
      <c r="O824" s="37">
        <f t="shared" si="72"/>
        <v>6150000</v>
      </c>
      <c r="P824" s="37">
        <f t="shared" si="73"/>
        <v>2894743</v>
      </c>
      <c r="Q824"/>
      <c r="R824"/>
      <c r="S824"/>
      <c r="T824"/>
      <c r="U824"/>
      <c r="V824"/>
      <c r="W824"/>
      <c r="X824"/>
      <c r="Y824"/>
      <c r="Z824"/>
      <c r="AA824"/>
      <c r="AB824"/>
    </row>
    <row r="825" spans="1:28">
      <c r="A825" s="36"/>
      <c r="B825" s="36"/>
      <c r="C825" s="36" t="s">
        <v>164</v>
      </c>
      <c r="D825" s="36" t="s">
        <v>183</v>
      </c>
      <c r="E825" s="37">
        <v>30050000</v>
      </c>
      <c r="F825" s="37">
        <v>19618014</v>
      </c>
      <c r="G825" s="37">
        <v>0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0</v>
      </c>
      <c r="O825" s="37">
        <f t="shared" si="72"/>
        <v>30050000</v>
      </c>
      <c r="P825" s="37">
        <f t="shared" si="73"/>
        <v>19618014</v>
      </c>
      <c r="Q825"/>
      <c r="R825"/>
      <c r="S825"/>
      <c r="T825"/>
      <c r="U825"/>
      <c r="V825"/>
      <c r="W825"/>
      <c r="X825"/>
      <c r="Y825"/>
      <c r="Z825"/>
      <c r="AA825"/>
      <c r="AB825"/>
    </row>
    <row r="826" spans="1:28">
      <c r="A826" s="36"/>
      <c r="B826" s="36"/>
      <c r="C826" s="36" t="s">
        <v>165</v>
      </c>
      <c r="D826" s="36" t="s">
        <v>184</v>
      </c>
      <c r="E826" s="37">
        <v>44541744</v>
      </c>
      <c r="F826" s="37">
        <v>21462091</v>
      </c>
      <c r="G826" s="37">
        <v>0</v>
      </c>
      <c r="H826" s="37">
        <v>0</v>
      </c>
      <c r="I826" s="37">
        <v>0</v>
      </c>
      <c r="J826" s="37">
        <v>0</v>
      </c>
      <c r="K826" s="37">
        <v>0</v>
      </c>
      <c r="L826" s="37">
        <v>0</v>
      </c>
      <c r="M826" s="37">
        <v>0</v>
      </c>
      <c r="N826" s="37">
        <v>0</v>
      </c>
      <c r="O826" s="37">
        <f t="shared" si="72"/>
        <v>44541744</v>
      </c>
      <c r="P826" s="37">
        <f t="shared" si="73"/>
        <v>21462091</v>
      </c>
      <c r="Q826"/>
      <c r="R826"/>
      <c r="S826"/>
      <c r="T826"/>
      <c r="U826"/>
      <c r="V826"/>
      <c r="W826"/>
      <c r="X826"/>
      <c r="Y826"/>
      <c r="Z826"/>
      <c r="AA826"/>
      <c r="AB826"/>
    </row>
    <row r="827" spans="1:28">
      <c r="A827" s="36"/>
      <c r="B827" s="36"/>
      <c r="C827" s="36" t="s">
        <v>170</v>
      </c>
      <c r="D827" s="36" t="s">
        <v>189</v>
      </c>
      <c r="E827" s="37">
        <v>30000</v>
      </c>
      <c r="F827" s="37">
        <v>0</v>
      </c>
      <c r="G827" s="37">
        <v>0</v>
      </c>
      <c r="H827" s="37">
        <v>0</v>
      </c>
      <c r="I827" s="37">
        <v>0</v>
      </c>
      <c r="J827" s="37">
        <v>0</v>
      </c>
      <c r="K827" s="37">
        <v>0</v>
      </c>
      <c r="L827" s="37">
        <v>0</v>
      </c>
      <c r="M827" s="37">
        <v>0</v>
      </c>
      <c r="N827" s="37">
        <v>0</v>
      </c>
      <c r="O827" s="37">
        <f t="shared" si="72"/>
        <v>30000</v>
      </c>
      <c r="P827" s="37">
        <f t="shared" si="73"/>
        <v>0</v>
      </c>
      <c r="Q827"/>
      <c r="R827"/>
      <c r="S827"/>
      <c r="T827"/>
      <c r="U827"/>
      <c r="V827"/>
      <c r="W827"/>
      <c r="X827"/>
      <c r="Y827"/>
      <c r="Z827"/>
      <c r="AA827"/>
      <c r="AB827"/>
    </row>
    <row r="828" spans="1:28">
      <c r="A828" s="36"/>
      <c r="B828" s="36"/>
      <c r="C828" s="36" t="s">
        <v>166</v>
      </c>
      <c r="D828" s="36" t="s">
        <v>185</v>
      </c>
      <c r="E828" s="37">
        <v>1750000</v>
      </c>
      <c r="F828" s="37">
        <v>846529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0</v>
      </c>
      <c r="O828" s="37">
        <f t="shared" si="72"/>
        <v>1750000</v>
      </c>
      <c r="P828" s="37">
        <f t="shared" si="73"/>
        <v>846529</v>
      </c>
      <c r="Q828"/>
      <c r="R828"/>
      <c r="S828"/>
      <c r="T828"/>
      <c r="U828"/>
      <c r="V828"/>
      <c r="W828"/>
      <c r="X828"/>
      <c r="Y828"/>
      <c r="Z828"/>
      <c r="AA828"/>
      <c r="AB828"/>
    </row>
    <row r="829" spans="1:28">
      <c r="A829" s="36"/>
      <c r="B829" s="36"/>
      <c r="C829" s="36" t="s">
        <v>167</v>
      </c>
      <c r="D829" s="36" t="s">
        <v>186</v>
      </c>
      <c r="E829" s="37">
        <v>10000</v>
      </c>
      <c r="F829" s="37">
        <v>0</v>
      </c>
      <c r="G829" s="37">
        <v>11920000</v>
      </c>
      <c r="H829" s="37">
        <v>3672109</v>
      </c>
      <c r="I829" s="37">
        <v>0</v>
      </c>
      <c r="J829" s="37">
        <v>0</v>
      </c>
      <c r="K829" s="37">
        <v>0</v>
      </c>
      <c r="L829" s="37">
        <v>0</v>
      </c>
      <c r="M829" s="37">
        <v>0</v>
      </c>
      <c r="N829" s="37">
        <v>0</v>
      </c>
      <c r="O829" s="37">
        <f t="shared" si="72"/>
        <v>11930000</v>
      </c>
      <c r="P829" s="37">
        <f t="shared" si="73"/>
        <v>3672109</v>
      </c>
      <c r="Q829"/>
      <c r="R829"/>
      <c r="S829"/>
      <c r="T829"/>
      <c r="U829"/>
      <c r="V829"/>
      <c r="W829"/>
      <c r="X829"/>
      <c r="Y829"/>
      <c r="Z829"/>
      <c r="AA829"/>
      <c r="AB829"/>
    </row>
    <row r="830" spans="1:28">
      <c r="A830" s="36"/>
      <c r="B830" s="36"/>
      <c r="C830" s="36" t="s">
        <v>168</v>
      </c>
      <c r="D830" s="36" t="s">
        <v>187</v>
      </c>
      <c r="E830" s="37">
        <v>8100000</v>
      </c>
      <c r="F830" s="37">
        <v>6225713</v>
      </c>
      <c r="G830" s="37">
        <v>3190000</v>
      </c>
      <c r="H830" s="37">
        <v>13850</v>
      </c>
      <c r="I830" s="37">
        <v>0</v>
      </c>
      <c r="J830" s="37">
        <v>12746</v>
      </c>
      <c r="K830" s="37">
        <v>0</v>
      </c>
      <c r="L830" s="37">
        <v>0</v>
      </c>
      <c r="M830" s="37">
        <v>0</v>
      </c>
      <c r="N830" s="37">
        <v>0</v>
      </c>
      <c r="O830" s="37">
        <f t="shared" si="72"/>
        <v>11290000</v>
      </c>
      <c r="P830" s="37">
        <f t="shared" si="73"/>
        <v>6252309</v>
      </c>
      <c r="Q830"/>
      <c r="R830"/>
      <c r="S830"/>
      <c r="T830"/>
      <c r="U830"/>
      <c r="V830"/>
      <c r="W830"/>
      <c r="X830"/>
      <c r="Y830"/>
      <c r="Z830"/>
      <c r="AA830"/>
      <c r="AB830"/>
    </row>
    <row r="831" spans="1:28">
      <c r="A831" s="36"/>
      <c r="B831" s="36"/>
      <c r="C831" s="36" t="s">
        <v>173</v>
      </c>
      <c r="D831" s="36" t="s">
        <v>192</v>
      </c>
      <c r="E831" s="37">
        <v>95561844</v>
      </c>
      <c r="F831" s="37">
        <v>24982321</v>
      </c>
      <c r="G831" s="37">
        <v>0</v>
      </c>
      <c r="H831" s="37">
        <v>0</v>
      </c>
      <c r="I831" s="37">
        <v>0</v>
      </c>
      <c r="J831" s="37">
        <v>0</v>
      </c>
      <c r="K831" s="37">
        <v>0</v>
      </c>
      <c r="L831" s="37">
        <v>0</v>
      </c>
      <c r="M831" s="37">
        <v>0</v>
      </c>
      <c r="N831" s="37">
        <v>0</v>
      </c>
      <c r="O831" s="37">
        <f t="shared" si="72"/>
        <v>95561844</v>
      </c>
      <c r="P831" s="37">
        <f t="shared" si="73"/>
        <v>24982321</v>
      </c>
      <c r="Q831"/>
      <c r="R831"/>
      <c r="S831"/>
      <c r="T831"/>
      <c r="U831"/>
      <c r="V831"/>
      <c r="W831"/>
      <c r="X831"/>
      <c r="Y831"/>
      <c r="Z831"/>
      <c r="AA831"/>
      <c r="AB831"/>
    </row>
    <row r="832" spans="1:28">
      <c r="A832" s="36"/>
      <c r="B832" s="36"/>
      <c r="C832" s="36" t="s">
        <v>169</v>
      </c>
      <c r="D832" s="36" t="s">
        <v>188</v>
      </c>
      <c r="E832" s="37">
        <v>136599945</v>
      </c>
      <c r="F832" s="37">
        <v>58985823</v>
      </c>
      <c r="G832" s="37">
        <v>4637695</v>
      </c>
      <c r="H832" s="37">
        <v>220794</v>
      </c>
      <c r="I832" s="37">
        <v>351170110</v>
      </c>
      <c r="J832" s="37">
        <v>191714405</v>
      </c>
      <c r="K832" s="37">
        <v>0</v>
      </c>
      <c r="L832" s="37">
        <v>742</v>
      </c>
      <c r="M832" s="37">
        <v>0</v>
      </c>
      <c r="N832" s="37">
        <v>0</v>
      </c>
      <c r="O832" s="37">
        <f t="shared" si="72"/>
        <v>492407750</v>
      </c>
      <c r="P832" s="37">
        <f t="shared" si="73"/>
        <v>250921764</v>
      </c>
      <c r="Q832"/>
      <c r="R832"/>
      <c r="S832"/>
      <c r="T832"/>
      <c r="U832"/>
      <c r="V832"/>
      <c r="W832"/>
      <c r="X832"/>
      <c r="Y832"/>
      <c r="Z832"/>
      <c r="AA832"/>
      <c r="AB832"/>
    </row>
    <row r="833" spans="1:28">
      <c r="A833" s="36"/>
      <c r="B833" s="36"/>
      <c r="C833" s="36" t="s">
        <v>174</v>
      </c>
      <c r="D833" s="36" t="s">
        <v>193</v>
      </c>
      <c r="E833" s="37">
        <v>0</v>
      </c>
      <c r="F833" s="37">
        <v>0</v>
      </c>
      <c r="G833" s="37">
        <v>0</v>
      </c>
      <c r="H833" s="37">
        <v>0</v>
      </c>
      <c r="I833" s="37">
        <v>0</v>
      </c>
      <c r="J833" s="37">
        <v>0</v>
      </c>
      <c r="K833" s="37">
        <v>2482085</v>
      </c>
      <c r="L833" s="37">
        <v>396000</v>
      </c>
      <c r="M833" s="37">
        <v>0</v>
      </c>
      <c r="N833" s="37">
        <v>0</v>
      </c>
      <c r="O833" s="37">
        <f t="shared" si="72"/>
        <v>2482085</v>
      </c>
      <c r="P833" s="37">
        <f t="shared" si="73"/>
        <v>396000</v>
      </c>
      <c r="Q833"/>
      <c r="R833"/>
      <c r="S833"/>
      <c r="T833"/>
      <c r="U833"/>
      <c r="V833"/>
      <c r="W833"/>
      <c r="X833"/>
      <c r="Y833"/>
      <c r="Z833"/>
      <c r="AA833"/>
      <c r="AB833"/>
    </row>
    <row r="834" spans="1:28">
      <c r="A834" s="36"/>
      <c r="B834" s="38" t="s">
        <v>254</v>
      </c>
      <c r="C834" s="38"/>
      <c r="D834" s="38"/>
      <c r="E834" s="39">
        <f>SUM(E824:E833)</f>
        <v>322793533</v>
      </c>
      <c r="F834" s="39">
        <f t="shared" ref="F834:P834" si="76">SUM(F824:F833)</f>
        <v>135015234</v>
      </c>
      <c r="G834" s="39">
        <f t="shared" si="76"/>
        <v>19747695</v>
      </c>
      <c r="H834" s="39">
        <f t="shared" si="76"/>
        <v>3906753</v>
      </c>
      <c r="I834" s="39">
        <f t="shared" si="76"/>
        <v>351170110</v>
      </c>
      <c r="J834" s="39">
        <f t="shared" si="76"/>
        <v>191727151</v>
      </c>
      <c r="K834" s="39">
        <f t="shared" si="76"/>
        <v>2482085</v>
      </c>
      <c r="L834" s="39">
        <f t="shared" si="76"/>
        <v>396742</v>
      </c>
      <c r="M834" s="39">
        <f t="shared" si="76"/>
        <v>0</v>
      </c>
      <c r="N834" s="39">
        <f t="shared" si="76"/>
        <v>0</v>
      </c>
      <c r="O834" s="39">
        <f t="shared" si="76"/>
        <v>696193423</v>
      </c>
      <c r="P834" s="39">
        <f t="shared" si="76"/>
        <v>331045880</v>
      </c>
      <c r="Q834"/>
      <c r="R834"/>
      <c r="S834"/>
      <c r="T834"/>
      <c r="U834"/>
      <c r="V834"/>
      <c r="W834"/>
      <c r="X834"/>
      <c r="Y834"/>
      <c r="Z834"/>
      <c r="AA834"/>
      <c r="AB834"/>
    </row>
    <row r="835" spans="1:28" s="27" customFormat="1">
      <c r="A835" s="21"/>
      <c r="B835" s="30"/>
      <c r="C835" s="31"/>
      <c r="D835" s="31"/>
      <c r="E835" s="32"/>
      <c r="F835" s="33"/>
      <c r="G835" s="32"/>
      <c r="H835" s="33"/>
      <c r="I835" s="32"/>
      <c r="J835" s="33"/>
      <c r="K835" s="32"/>
      <c r="L835" s="33"/>
      <c r="M835" s="32"/>
      <c r="N835" s="33"/>
      <c r="O835" s="34"/>
      <c r="P835" s="35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</row>
    <row r="836" spans="1:28" s="18" customFormat="1" ht="15" customHeight="1">
      <c r="A836" s="40"/>
      <c r="B836" s="40"/>
      <c r="C836" s="69" t="s">
        <v>283</v>
      </c>
      <c r="D836" s="69"/>
      <c r="E836" s="69" t="s">
        <v>284</v>
      </c>
      <c r="F836" s="69"/>
      <c r="G836" s="69" t="s">
        <v>285</v>
      </c>
      <c r="H836" s="69"/>
      <c r="I836" s="69" t="s">
        <v>286</v>
      </c>
      <c r="J836" s="69"/>
      <c r="K836" s="68" t="s">
        <v>287</v>
      </c>
      <c r="L836" s="68"/>
      <c r="M836" s="68" t="s">
        <v>288</v>
      </c>
      <c r="N836" s="68"/>
      <c r="O836" s="68" t="s">
        <v>289</v>
      </c>
      <c r="P836" s="68"/>
    </row>
    <row r="837" spans="1:28" s="18" customFormat="1" ht="15" customHeight="1">
      <c r="A837" s="40"/>
      <c r="B837" s="40"/>
      <c r="C837" s="69"/>
      <c r="D837" s="69"/>
      <c r="E837" s="19" t="s">
        <v>290</v>
      </c>
      <c r="F837" s="19" t="s">
        <v>291</v>
      </c>
      <c r="G837" s="19" t="s">
        <v>290</v>
      </c>
      <c r="H837" s="19" t="s">
        <v>291</v>
      </c>
      <c r="I837" s="19" t="s">
        <v>290</v>
      </c>
      <c r="J837" s="19" t="s">
        <v>291</v>
      </c>
      <c r="K837" s="19" t="s">
        <v>290</v>
      </c>
      <c r="L837" s="19" t="s">
        <v>291</v>
      </c>
      <c r="M837" s="19" t="s">
        <v>290</v>
      </c>
      <c r="N837" s="19" t="s">
        <v>291</v>
      </c>
      <c r="O837" s="19" t="s">
        <v>290</v>
      </c>
      <c r="P837" s="19" t="s">
        <v>291</v>
      </c>
    </row>
    <row r="838" spans="1:28">
      <c r="A838" s="36" t="s">
        <v>55</v>
      </c>
      <c r="B838" s="36" t="s">
        <v>136</v>
      </c>
      <c r="C838" s="36" t="s">
        <v>163</v>
      </c>
      <c r="D838" s="36" t="s">
        <v>182</v>
      </c>
      <c r="E838" s="37">
        <v>380000</v>
      </c>
      <c r="F838" s="37">
        <v>253885</v>
      </c>
      <c r="G838" s="37">
        <v>0</v>
      </c>
      <c r="H838" s="37">
        <v>0</v>
      </c>
      <c r="I838" s="37">
        <v>0</v>
      </c>
      <c r="J838" s="37">
        <v>0</v>
      </c>
      <c r="K838" s="37">
        <v>0</v>
      </c>
      <c r="L838" s="37">
        <v>0</v>
      </c>
      <c r="M838" s="37">
        <v>0</v>
      </c>
      <c r="N838" s="37">
        <v>0</v>
      </c>
      <c r="O838" s="37">
        <f t="shared" si="72"/>
        <v>380000</v>
      </c>
      <c r="P838" s="37">
        <f t="shared" si="73"/>
        <v>253885</v>
      </c>
      <c r="Q838"/>
      <c r="R838"/>
      <c r="S838"/>
      <c r="T838"/>
      <c r="U838"/>
      <c r="V838"/>
      <c r="W838"/>
      <c r="X838"/>
      <c r="Y838"/>
      <c r="Z838"/>
      <c r="AA838"/>
      <c r="AB838"/>
    </row>
    <row r="839" spans="1:28">
      <c r="A839" s="36"/>
      <c r="B839" s="36"/>
      <c r="C839" s="36" t="s">
        <v>164</v>
      </c>
      <c r="D839" s="36" t="s">
        <v>183</v>
      </c>
      <c r="E839" s="37">
        <v>4261976</v>
      </c>
      <c r="F839" s="37">
        <v>3639137</v>
      </c>
      <c r="G839" s="37">
        <v>0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0</v>
      </c>
      <c r="N839" s="37">
        <v>0</v>
      </c>
      <c r="O839" s="37">
        <f t="shared" si="72"/>
        <v>4261976</v>
      </c>
      <c r="P839" s="37">
        <f t="shared" si="73"/>
        <v>3639137</v>
      </c>
      <c r="Q839"/>
      <c r="R839"/>
      <c r="S839"/>
      <c r="T839"/>
      <c r="U839"/>
      <c r="V839"/>
      <c r="W839"/>
      <c r="X839"/>
      <c r="Y839"/>
      <c r="Z839"/>
      <c r="AA839"/>
      <c r="AB839"/>
    </row>
    <row r="840" spans="1:28">
      <c r="A840" s="36"/>
      <c r="B840" s="36"/>
      <c r="C840" s="36" t="s">
        <v>165</v>
      </c>
      <c r="D840" s="36" t="s">
        <v>184</v>
      </c>
      <c r="E840" s="37">
        <v>3250000</v>
      </c>
      <c r="F840" s="37">
        <v>1948133</v>
      </c>
      <c r="G840" s="37">
        <v>0</v>
      </c>
      <c r="H840" s="37">
        <v>0</v>
      </c>
      <c r="I840" s="37">
        <v>0</v>
      </c>
      <c r="J840" s="37">
        <v>0</v>
      </c>
      <c r="K840" s="37">
        <v>0</v>
      </c>
      <c r="L840" s="37">
        <v>0</v>
      </c>
      <c r="M840" s="37">
        <v>0</v>
      </c>
      <c r="N840" s="37">
        <v>0</v>
      </c>
      <c r="O840" s="37">
        <f t="shared" si="72"/>
        <v>3250000</v>
      </c>
      <c r="P840" s="37">
        <f t="shared" si="73"/>
        <v>1948133</v>
      </c>
      <c r="Q840"/>
      <c r="R840"/>
      <c r="S840"/>
      <c r="T840"/>
      <c r="U840"/>
      <c r="V840"/>
      <c r="W840"/>
      <c r="X840"/>
      <c r="Y840"/>
      <c r="Z840"/>
      <c r="AA840"/>
      <c r="AB840"/>
    </row>
    <row r="841" spans="1:28">
      <c r="A841" s="36"/>
      <c r="B841" s="36"/>
      <c r="C841" s="36" t="s">
        <v>170</v>
      </c>
      <c r="D841" s="36" t="s">
        <v>189</v>
      </c>
      <c r="E841" s="37">
        <v>350000</v>
      </c>
      <c r="F841" s="37">
        <v>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f t="shared" si="72"/>
        <v>350000</v>
      </c>
      <c r="P841" s="37">
        <f t="shared" si="73"/>
        <v>0</v>
      </c>
      <c r="Q841"/>
      <c r="R841"/>
      <c r="S841"/>
      <c r="T841"/>
      <c r="U841"/>
      <c r="V841"/>
      <c r="W841"/>
      <c r="X841"/>
      <c r="Y841"/>
      <c r="Z841"/>
      <c r="AA841"/>
      <c r="AB841"/>
    </row>
    <row r="842" spans="1:28">
      <c r="A842" s="36"/>
      <c r="B842" s="36"/>
      <c r="C842" s="36" t="s">
        <v>166</v>
      </c>
      <c r="D842" s="36" t="s">
        <v>185</v>
      </c>
      <c r="E842" s="37">
        <v>200000</v>
      </c>
      <c r="F842" s="37">
        <v>131162</v>
      </c>
      <c r="G842" s="37">
        <v>0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0</v>
      </c>
      <c r="N842" s="37">
        <v>0</v>
      </c>
      <c r="O842" s="37">
        <f t="shared" si="72"/>
        <v>200000</v>
      </c>
      <c r="P842" s="37">
        <f t="shared" si="73"/>
        <v>131162</v>
      </c>
      <c r="Q842"/>
      <c r="R842"/>
      <c r="S842"/>
      <c r="T842"/>
      <c r="U842"/>
      <c r="V842"/>
      <c r="W842"/>
      <c r="X842"/>
      <c r="Y842"/>
      <c r="Z842"/>
      <c r="AA842"/>
      <c r="AB842"/>
    </row>
    <row r="843" spans="1:28">
      <c r="A843" s="36"/>
      <c r="B843" s="36"/>
      <c r="C843" s="36" t="s">
        <v>167</v>
      </c>
      <c r="D843" s="36" t="s">
        <v>186</v>
      </c>
      <c r="E843" s="37">
        <v>0</v>
      </c>
      <c r="F843" s="37">
        <v>0</v>
      </c>
      <c r="G843" s="37">
        <v>2000</v>
      </c>
      <c r="H843" s="37">
        <v>0</v>
      </c>
      <c r="I843" s="37">
        <v>0</v>
      </c>
      <c r="J843" s="37">
        <v>0</v>
      </c>
      <c r="K843" s="37">
        <v>0</v>
      </c>
      <c r="L843" s="37">
        <v>0</v>
      </c>
      <c r="M843" s="37">
        <v>0</v>
      </c>
      <c r="N843" s="37">
        <v>0</v>
      </c>
      <c r="O843" s="37">
        <f t="shared" si="72"/>
        <v>2000</v>
      </c>
      <c r="P843" s="37">
        <f t="shared" si="73"/>
        <v>0</v>
      </c>
      <c r="Q843"/>
      <c r="R843"/>
      <c r="S843"/>
      <c r="T843"/>
      <c r="U843"/>
      <c r="V843"/>
      <c r="W843"/>
      <c r="X843"/>
      <c r="Y843"/>
      <c r="Z843"/>
      <c r="AA843"/>
      <c r="AB843"/>
    </row>
    <row r="844" spans="1:28">
      <c r="A844" s="36"/>
      <c r="B844" s="36"/>
      <c r="C844" s="36" t="s">
        <v>171</v>
      </c>
      <c r="D844" s="36" t="s">
        <v>190</v>
      </c>
      <c r="E844" s="37">
        <v>300000</v>
      </c>
      <c r="F844" s="37">
        <v>0</v>
      </c>
      <c r="G844" s="37">
        <v>0</v>
      </c>
      <c r="H844" s="37">
        <v>0</v>
      </c>
      <c r="I844" s="37">
        <v>0</v>
      </c>
      <c r="J844" s="37">
        <v>0</v>
      </c>
      <c r="K844" s="37">
        <v>0</v>
      </c>
      <c r="L844" s="37">
        <v>0</v>
      </c>
      <c r="M844" s="37">
        <v>0</v>
      </c>
      <c r="N844" s="37">
        <v>0</v>
      </c>
      <c r="O844" s="37">
        <f t="shared" si="72"/>
        <v>300000</v>
      </c>
      <c r="P844" s="37">
        <f t="shared" si="73"/>
        <v>0</v>
      </c>
      <c r="Q844"/>
      <c r="R844"/>
      <c r="S844"/>
      <c r="T844"/>
      <c r="U844"/>
      <c r="V844"/>
      <c r="W844"/>
      <c r="X844"/>
      <c r="Y844"/>
      <c r="Z844"/>
      <c r="AA844"/>
      <c r="AB844"/>
    </row>
    <row r="845" spans="1:28">
      <c r="A845" s="36"/>
      <c r="B845" s="36"/>
      <c r="C845" s="36" t="s">
        <v>168</v>
      </c>
      <c r="D845" s="36" t="s">
        <v>187</v>
      </c>
      <c r="E845" s="37">
        <v>180846</v>
      </c>
      <c r="F845" s="37">
        <v>1873</v>
      </c>
      <c r="G845" s="37">
        <v>4219</v>
      </c>
      <c r="H845" s="37">
        <v>20914</v>
      </c>
      <c r="I845" s="37">
        <v>0</v>
      </c>
      <c r="J845" s="37">
        <v>0</v>
      </c>
      <c r="K845" s="37">
        <v>0</v>
      </c>
      <c r="L845" s="37">
        <v>0</v>
      </c>
      <c r="M845" s="37">
        <v>0</v>
      </c>
      <c r="N845" s="37">
        <v>0</v>
      </c>
      <c r="O845" s="37">
        <f t="shared" si="72"/>
        <v>185065</v>
      </c>
      <c r="P845" s="37">
        <f t="shared" si="73"/>
        <v>22787</v>
      </c>
      <c r="Q845"/>
      <c r="R845"/>
      <c r="S845"/>
      <c r="T845"/>
      <c r="U845"/>
      <c r="V845"/>
      <c r="W845"/>
      <c r="X845"/>
      <c r="Y845"/>
      <c r="Z845"/>
      <c r="AA845"/>
      <c r="AB845"/>
    </row>
    <row r="846" spans="1:28">
      <c r="A846" s="36"/>
      <c r="B846" s="36"/>
      <c r="C846" s="36" t="s">
        <v>172</v>
      </c>
      <c r="D846" s="36" t="s">
        <v>191</v>
      </c>
      <c r="E846" s="37">
        <v>600000</v>
      </c>
      <c r="F846" s="37">
        <v>0</v>
      </c>
      <c r="G846" s="37">
        <v>0</v>
      </c>
      <c r="H846" s="37">
        <v>0</v>
      </c>
      <c r="I846" s="37">
        <v>0</v>
      </c>
      <c r="J846" s="37">
        <v>0</v>
      </c>
      <c r="K846" s="37">
        <v>0</v>
      </c>
      <c r="L846" s="37">
        <v>0</v>
      </c>
      <c r="M846" s="37">
        <v>0</v>
      </c>
      <c r="N846" s="37">
        <v>0</v>
      </c>
      <c r="O846" s="37">
        <f t="shared" si="72"/>
        <v>600000</v>
      </c>
      <c r="P846" s="37">
        <f t="shared" si="73"/>
        <v>0</v>
      </c>
      <c r="Q846"/>
      <c r="R846"/>
      <c r="S846"/>
      <c r="T846"/>
      <c r="U846"/>
      <c r="V846"/>
      <c r="W846"/>
      <c r="X846"/>
      <c r="Y846"/>
      <c r="Z846"/>
      <c r="AA846"/>
      <c r="AB846"/>
    </row>
    <row r="847" spans="1:28">
      <c r="A847" s="36"/>
      <c r="B847" s="36"/>
      <c r="C847" s="36" t="s">
        <v>173</v>
      </c>
      <c r="D847" s="36" t="s">
        <v>192</v>
      </c>
      <c r="E847" s="37">
        <v>2250000</v>
      </c>
      <c r="F847" s="37">
        <v>925152</v>
      </c>
      <c r="G847" s="37">
        <v>0</v>
      </c>
      <c r="H847" s="37">
        <v>0</v>
      </c>
      <c r="I847" s="37">
        <v>0</v>
      </c>
      <c r="J847" s="37">
        <v>0</v>
      </c>
      <c r="K847" s="37">
        <v>0</v>
      </c>
      <c r="L847" s="37">
        <v>0</v>
      </c>
      <c r="M847" s="37">
        <v>0</v>
      </c>
      <c r="N847" s="37">
        <v>0</v>
      </c>
      <c r="O847" s="37">
        <f t="shared" si="72"/>
        <v>2250000</v>
      </c>
      <c r="P847" s="37">
        <f t="shared" si="73"/>
        <v>925152</v>
      </c>
      <c r="Q847"/>
      <c r="R847"/>
      <c r="S847"/>
      <c r="T847"/>
      <c r="U847"/>
      <c r="V847"/>
      <c r="W847"/>
      <c r="X847"/>
      <c r="Y847"/>
      <c r="Z847"/>
      <c r="AA847"/>
      <c r="AB847"/>
    </row>
    <row r="848" spans="1:28">
      <c r="A848" s="36"/>
      <c r="B848" s="36"/>
      <c r="C848" s="36" t="s">
        <v>169</v>
      </c>
      <c r="D848" s="36" t="s">
        <v>188</v>
      </c>
      <c r="E848" s="37">
        <v>49738849</v>
      </c>
      <c r="F848" s="37">
        <v>28512508</v>
      </c>
      <c r="G848" s="37">
        <v>37781</v>
      </c>
      <c r="H848" s="37">
        <v>0</v>
      </c>
      <c r="I848" s="37">
        <v>45355962</v>
      </c>
      <c r="J848" s="37">
        <v>25530003</v>
      </c>
      <c r="K848" s="37">
        <v>0</v>
      </c>
      <c r="L848" s="37">
        <v>0</v>
      </c>
      <c r="M848" s="37">
        <v>0</v>
      </c>
      <c r="N848" s="37">
        <v>0</v>
      </c>
      <c r="O848" s="37">
        <f t="shared" si="72"/>
        <v>95132592</v>
      </c>
      <c r="P848" s="37">
        <f t="shared" si="73"/>
        <v>54042511</v>
      </c>
      <c r="Q848"/>
      <c r="R848"/>
      <c r="S848"/>
      <c r="T848"/>
      <c r="U848"/>
      <c r="V848"/>
      <c r="W848"/>
      <c r="X848"/>
      <c r="Y848"/>
      <c r="Z848"/>
      <c r="AA848"/>
      <c r="AB848"/>
    </row>
    <row r="849" spans="1:28">
      <c r="A849" s="36"/>
      <c r="B849" s="38" t="s">
        <v>255</v>
      </c>
      <c r="C849" s="38"/>
      <c r="D849" s="38"/>
      <c r="E849" s="39">
        <f>SUM(E838:E848)</f>
        <v>61511671</v>
      </c>
      <c r="F849" s="39">
        <f t="shared" ref="F849:P849" si="77">SUM(F838:F848)</f>
        <v>35411850</v>
      </c>
      <c r="G849" s="39">
        <f t="shared" si="77"/>
        <v>44000</v>
      </c>
      <c r="H849" s="39">
        <f t="shared" si="77"/>
        <v>20914</v>
      </c>
      <c r="I849" s="39">
        <f t="shared" si="77"/>
        <v>45355962</v>
      </c>
      <c r="J849" s="39">
        <f t="shared" si="77"/>
        <v>25530003</v>
      </c>
      <c r="K849" s="39">
        <f t="shared" si="77"/>
        <v>0</v>
      </c>
      <c r="L849" s="39">
        <f t="shared" si="77"/>
        <v>0</v>
      </c>
      <c r="M849" s="39">
        <f t="shared" si="77"/>
        <v>0</v>
      </c>
      <c r="N849" s="39">
        <f t="shared" si="77"/>
        <v>0</v>
      </c>
      <c r="O849" s="39">
        <f t="shared" si="77"/>
        <v>106911633</v>
      </c>
      <c r="P849" s="39">
        <f t="shared" si="77"/>
        <v>60962767</v>
      </c>
      <c r="Q849"/>
      <c r="R849"/>
      <c r="S849"/>
      <c r="T849"/>
      <c r="U849"/>
      <c r="V849"/>
      <c r="W849"/>
      <c r="X849"/>
      <c r="Y849"/>
      <c r="Z849"/>
      <c r="AA849"/>
      <c r="AB849"/>
    </row>
    <row r="850" spans="1:28" s="27" customFormat="1">
      <c r="A850" s="21"/>
      <c r="B850" s="30"/>
      <c r="C850" s="31"/>
      <c r="D850" s="31"/>
      <c r="E850" s="32"/>
      <c r="F850" s="33"/>
      <c r="G850" s="32"/>
      <c r="H850" s="33"/>
      <c r="I850" s="32"/>
      <c r="J850" s="33"/>
      <c r="K850" s="32"/>
      <c r="L850" s="33"/>
      <c r="M850" s="32"/>
      <c r="N850" s="33"/>
      <c r="O850" s="34"/>
      <c r="P850" s="35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</row>
    <row r="851" spans="1:28" s="18" customFormat="1" ht="15" customHeight="1">
      <c r="A851" s="13"/>
      <c r="B851" s="40"/>
      <c r="C851" s="69" t="s">
        <v>283</v>
      </c>
      <c r="D851" s="69"/>
      <c r="E851" s="69" t="s">
        <v>284</v>
      </c>
      <c r="F851" s="69"/>
      <c r="G851" s="69" t="s">
        <v>285</v>
      </c>
      <c r="H851" s="69"/>
      <c r="I851" s="69" t="s">
        <v>286</v>
      </c>
      <c r="J851" s="69"/>
      <c r="K851" s="68" t="s">
        <v>287</v>
      </c>
      <c r="L851" s="68"/>
      <c r="M851" s="68" t="s">
        <v>288</v>
      </c>
      <c r="N851" s="68"/>
      <c r="O851" s="68" t="s">
        <v>289</v>
      </c>
      <c r="P851" s="68"/>
    </row>
    <row r="852" spans="1:28" s="18" customFormat="1" ht="15" customHeight="1">
      <c r="A852" s="13"/>
      <c r="B852" s="40"/>
      <c r="C852" s="69"/>
      <c r="D852" s="69"/>
      <c r="E852" s="19" t="s">
        <v>290</v>
      </c>
      <c r="F852" s="19" t="s">
        <v>291</v>
      </c>
      <c r="G852" s="19" t="s">
        <v>290</v>
      </c>
      <c r="H852" s="19" t="s">
        <v>291</v>
      </c>
      <c r="I852" s="19" t="s">
        <v>290</v>
      </c>
      <c r="J852" s="19" t="s">
        <v>291</v>
      </c>
      <c r="K852" s="19" t="s">
        <v>290</v>
      </c>
      <c r="L852" s="19" t="s">
        <v>291</v>
      </c>
      <c r="M852" s="19" t="s">
        <v>290</v>
      </c>
      <c r="N852" s="19" t="s">
        <v>291</v>
      </c>
      <c r="O852" s="19" t="s">
        <v>290</v>
      </c>
      <c r="P852" s="19" t="s">
        <v>291</v>
      </c>
    </row>
    <row r="853" spans="1:28">
      <c r="A853" s="1" t="s">
        <v>56</v>
      </c>
      <c r="B853" s="36" t="s">
        <v>137</v>
      </c>
      <c r="C853" s="36" t="s">
        <v>163</v>
      </c>
      <c r="D853" s="36" t="s">
        <v>182</v>
      </c>
      <c r="E853" s="37">
        <v>5710000</v>
      </c>
      <c r="F853" s="37">
        <v>2106622</v>
      </c>
      <c r="G853" s="37">
        <v>0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0</v>
      </c>
      <c r="N853" s="37">
        <v>0</v>
      </c>
      <c r="O853" s="37">
        <f t="shared" si="72"/>
        <v>5710000</v>
      </c>
      <c r="P853" s="37">
        <f t="shared" si="73"/>
        <v>2106622</v>
      </c>
      <c r="Q853"/>
      <c r="R853"/>
      <c r="S853"/>
      <c r="T853"/>
      <c r="U853"/>
      <c r="V853"/>
      <c r="W853"/>
      <c r="X853"/>
      <c r="Y853"/>
      <c r="Z853"/>
      <c r="AA853"/>
      <c r="AB853"/>
    </row>
    <row r="854" spans="1:28">
      <c r="A854" s="4"/>
      <c r="B854" s="36"/>
      <c r="C854" s="36" t="s">
        <v>164</v>
      </c>
      <c r="D854" s="36" t="s">
        <v>183</v>
      </c>
      <c r="E854" s="37">
        <v>31994495</v>
      </c>
      <c r="F854" s="37">
        <v>16686689</v>
      </c>
      <c r="G854" s="37">
        <v>0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f t="shared" si="72"/>
        <v>31994495</v>
      </c>
      <c r="P854" s="37">
        <f t="shared" si="73"/>
        <v>16686689</v>
      </c>
      <c r="Q854"/>
      <c r="R854"/>
      <c r="S854"/>
      <c r="T854"/>
      <c r="U854"/>
      <c r="V854"/>
      <c r="W854"/>
      <c r="X854"/>
      <c r="Y854"/>
      <c r="Z854"/>
      <c r="AA854"/>
      <c r="AB854"/>
    </row>
    <row r="855" spans="1:28">
      <c r="A855" s="4"/>
      <c r="B855" s="36"/>
      <c r="C855" s="36" t="s">
        <v>165</v>
      </c>
      <c r="D855" s="36" t="s">
        <v>184</v>
      </c>
      <c r="E855" s="37">
        <v>32315000</v>
      </c>
      <c r="F855" s="37">
        <v>16845892</v>
      </c>
      <c r="G855" s="37">
        <v>0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0</v>
      </c>
      <c r="N855" s="37">
        <v>0</v>
      </c>
      <c r="O855" s="37">
        <f t="shared" si="72"/>
        <v>32315000</v>
      </c>
      <c r="P855" s="37">
        <f t="shared" si="73"/>
        <v>16845892</v>
      </c>
      <c r="Q855"/>
      <c r="R855"/>
      <c r="S855"/>
      <c r="T855"/>
      <c r="U855"/>
      <c r="V855"/>
      <c r="W855"/>
      <c r="X855"/>
      <c r="Y855"/>
      <c r="Z855"/>
      <c r="AA855"/>
      <c r="AB855"/>
    </row>
    <row r="856" spans="1:28">
      <c r="A856" s="4"/>
      <c r="B856" s="36"/>
      <c r="C856" s="36" t="s">
        <v>170</v>
      </c>
      <c r="D856" s="36" t="s">
        <v>189</v>
      </c>
      <c r="E856" s="37">
        <v>2150000</v>
      </c>
      <c r="F856" s="37">
        <v>167517</v>
      </c>
      <c r="G856" s="37">
        <v>0</v>
      </c>
      <c r="H856" s="37">
        <v>0</v>
      </c>
      <c r="I856" s="37">
        <v>0</v>
      </c>
      <c r="J856" s="37">
        <v>0</v>
      </c>
      <c r="K856" s="37">
        <v>0</v>
      </c>
      <c r="L856" s="37">
        <v>0</v>
      </c>
      <c r="M856" s="37">
        <v>0</v>
      </c>
      <c r="N856" s="37">
        <v>0</v>
      </c>
      <c r="O856" s="37">
        <f t="shared" si="72"/>
        <v>2150000</v>
      </c>
      <c r="P856" s="37">
        <f t="shared" si="73"/>
        <v>167517</v>
      </c>
      <c r="Q856"/>
      <c r="R856"/>
      <c r="S856"/>
      <c r="T856"/>
      <c r="U856"/>
      <c r="V856"/>
      <c r="W856"/>
      <c r="X856"/>
      <c r="Y856"/>
      <c r="Z856"/>
      <c r="AA856"/>
      <c r="AB856"/>
    </row>
    <row r="857" spans="1:28">
      <c r="A857" s="4"/>
      <c r="B857" s="36"/>
      <c r="C857" s="36" t="s">
        <v>176</v>
      </c>
      <c r="D857" s="36" t="s">
        <v>195</v>
      </c>
      <c r="E857" s="37">
        <v>0</v>
      </c>
      <c r="F857" s="37">
        <v>0</v>
      </c>
      <c r="G857" s="37">
        <v>0</v>
      </c>
      <c r="H857" s="37">
        <v>1490</v>
      </c>
      <c r="I857" s="37">
        <v>0</v>
      </c>
      <c r="J857" s="37">
        <v>0</v>
      </c>
      <c r="K857" s="37">
        <v>0</v>
      </c>
      <c r="L857" s="37">
        <v>0</v>
      </c>
      <c r="M857" s="37">
        <v>0</v>
      </c>
      <c r="N857" s="37">
        <v>0</v>
      </c>
      <c r="O857" s="37">
        <f t="shared" si="72"/>
        <v>0</v>
      </c>
      <c r="P857" s="37">
        <f t="shared" si="73"/>
        <v>1490</v>
      </c>
      <c r="Q857"/>
      <c r="R857"/>
      <c r="S857"/>
      <c r="T857"/>
      <c r="U857"/>
      <c r="V857"/>
      <c r="W857"/>
      <c r="X857"/>
      <c r="Y857"/>
      <c r="Z857"/>
      <c r="AA857"/>
      <c r="AB857"/>
    </row>
    <row r="858" spans="1:28">
      <c r="A858" s="4"/>
      <c r="B858" s="36"/>
      <c r="C858" s="36" t="s">
        <v>166</v>
      </c>
      <c r="D858" s="36" t="s">
        <v>185</v>
      </c>
      <c r="E858" s="37">
        <v>2610000</v>
      </c>
      <c r="F858" s="37">
        <v>774490</v>
      </c>
      <c r="G858" s="37">
        <v>0</v>
      </c>
      <c r="H858" s="37">
        <v>0</v>
      </c>
      <c r="I858" s="37">
        <v>0</v>
      </c>
      <c r="J858" s="37">
        <v>0</v>
      </c>
      <c r="K858" s="37">
        <v>0</v>
      </c>
      <c r="L858" s="37">
        <v>0</v>
      </c>
      <c r="M858" s="37">
        <v>0</v>
      </c>
      <c r="N858" s="37">
        <v>0</v>
      </c>
      <c r="O858" s="37">
        <f t="shared" si="72"/>
        <v>2610000</v>
      </c>
      <c r="P858" s="37">
        <f t="shared" si="73"/>
        <v>774490</v>
      </c>
      <c r="Q858"/>
      <c r="R858"/>
      <c r="S858"/>
      <c r="T858"/>
      <c r="U858"/>
      <c r="V858"/>
      <c r="W858"/>
      <c r="X858"/>
      <c r="Y858"/>
      <c r="Z858"/>
      <c r="AA858"/>
      <c r="AB858"/>
    </row>
    <row r="859" spans="1:28">
      <c r="A859" s="4"/>
      <c r="B859" s="36"/>
      <c r="C859" s="36" t="s">
        <v>167</v>
      </c>
      <c r="D859" s="36" t="s">
        <v>186</v>
      </c>
      <c r="E859" s="37">
        <v>800000</v>
      </c>
      <c r="F859" s="37">
        <v>69500</v>
      </c>
      <c r="G859" s="37">
        <v>8581200</v>
      </c>
      <c r="H859" s="37">
        <v>1315652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f t="shared" si="72"/>
        <v>9381200</v>
      </c>
      <c r="P859" s="37">
        <f t="shared" si="73"/>
        <v>1385152</v>
      </c>
      <c r="Q859"/>
      <c r="R859"/>
      <c r="S859"/>
      <c r="T859"/>
      <c r="U859"/>
      <c r="V859"/>
      <c r="W859"/>
      <c r="X859"/>
      <c r="Y859"/>
      <c r="Z859"/>
      <c r="AA859"/>
      <c r="AB859"/>
    </row>
    <row r="860" spans="1:28">
      <c r="A860" s="4"/>
      <c r="B860" s="36"/>
      <c r="C860" s="36" t="s">
        <v>171</v>
      </c>
      <c r="D860" s="36" t="s">
        <v>190</v>
      </c>
      <c r="E860" s="37">
        <v>400000</v>
      </c>
      <c r="F860" s="37">
        <v>0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f t="shared" si="72"/>
        <v>400000</v>
      </c>
      <c r="P860" s="37">
        <f t="shared" si="73"/>
        <v>0</v>
      </c>
      <c r="Q860"/>
      <c r="R860"/>
      <c r="S860"/>
      <c r="T860"/>
      <c r="U860"/>
      <c r="V860"/>
      <c r="W860"/>
      <c r="X860"/>
      <c r="Y860"/>
      <c r="Z860"/>
      <c r="AA860"/>
      <c r="AB860"/>
    </row>
    <row r="861" spans="1:28">
      <c r="A861" s="4"/>
      <c r="B861" s="36"/>
      <c r="C861" s="36" t="s">
        <v>168</v>
      </c>
      <c r="D861" s="36" t="s">
        <v>187</v>
      </c>
      <c r="E861" s="37">
        <v>3577539</v>
      </c>
      <c r="F861" s="37">
        <v>341701</v>
      </c>
      <c r="G861" s="37">
        <v>362000</v>
      </c>
      <c r="H861" s="37">
        <v>1000</v>
      </c>
      <c r="I861" s="37">
        <v>0</v>
      </c>
      <c r="J861" s="37">
        <v>0</v>
      </c>
      <c r="K861" s="37">
        <v>0</v>
      </c>
      <c r="L861" s="37">
        <v>-8100</v>
      </c>
      <c r="M861" s="37">
        <v>0</v>
      </c>
      <c r="N861" s="37">
        <v>0</v>
      </c>
      <c r="O861" s="37">
        <f t="shared" si="72"/>
        <v>3939539</v>
      </c>
      <c r="P861" s="37">
        <f t="shared" si="73"/>
        <v>334601</v>
      </c>
      <c r="Q861"/>
      <c r="R861"/>
      <c r="S861"/>
      <c r="T861"/>
      <c r="U861"/>
      <c r="V861"/>
      <c r="W861"/>
      <c r="X861"/>
      <c r="Y861"/>
      <c r="Z861"/>
      <c r="AA861"/>
      <c r="AB861"/>
    </row>
    <row r="862" spans="1:28">
      <c r="A862" s="4"/>
      <c r="B862" s="36"/>
      <c r="C862" s="36" t="s">
        <v>172</v>
      </c>
      <c r="D862" s="36" t="s">
        <v>191</v>
      </c>
      <c r="E862" s="37">
        <v>330000</v>
      </c>
      <c r="F862" s="37">
        <v>0</v>
      </c>
      <c r="G862" s="37">
        <v>0</v>
      </c>
      <c r="H862" s="37">
        <v>0</v>
      </c>
      <c r="I862" s="37">
        <v>0</v>
      </c>
      <c r="J862" s="37">
        <v>0</v>
      </c>
      <c r="K862" s="37">
        <v>0</v>
      </c>
      <c r="L862" s="37">
        <v>0</v>
      </c>
      <c r="M862" s="37">
        <v>0</v>
      </c>
      <c r="N862" s="37">
        <v>0</v>
      </c>
      <c r="O862" s="37">
        <f t="shared" si="72"/>
        <v>330000</v>
      </c>
      <c r="P862" s="37">
        <f t="shared" si="73"/>
        <v>0</v>
      </c>
      <c r="Q862"/>
      <c r="R862"/>
      <c r="S862"/>
      <c r="T862"/>
      <c r="U862"/>
      <c r="V862"/>
      <c r="W862"/>
      <c r="X862"/>
      <c r="Y862"/>
      <c r="Z862"/>
      <c r="AA862"/>
      <c r="AB862"/>
    </row>
    <row r="863" spans="1:28">
      <c r="A863" s="4"/>
      <c r="B863" s="36"/>
      <c r="C863" s="36" t="s">
        <v>173</v>
      </c>
      <c r="D863" s="36" t="s">
        <v>192</v>
      </c>
      <c r="E863" s="37">
        <v>10450000</v>
      </c>
      <c r="F863" s="37">
        <v>2427969</v>
      </c>
      <c r="G863" s="37">
        <v>0</v>
      </c>
      <c r="H863" s="37">
        <v>0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f t="shared" si="72"/>
        <v>10450000</v>
      </c>
      <c r="P863" s="37">
        <f t="shared" si="73"/>
        <v>2427969</v>
      </c>
      <c r="Q863"/>
      <c r="R863"/>
      <c r="S863"/>
      <c r="T863"/>
      <c r="U863"/>
      <c r="V863"/>
      <c r="W863"/>
      <c r="X863"/>
      <c r="Y863"/>
      <c r="Z863"/>
      <c r="AA863"/>
      <c r="AB863"/>
    </row>
    <row r="864" spans="1:28">
      <c r="A864" s="4"/>
      <c r="B864" s="36"/>
      <c r="C864" s="36" t="s">
        <v>169</v>
      </c>
      <c r="D864" s="36" t="s">
        <v>188</v>
      </c>
      <c r="E864" s="37">
        <v>51037713</v>
      </c>
      <c r="F864" s="37">
        <v>29741140</v>
      </c>
      <c r="G864" s="37">
        <v>0</v>
      </c>
      <c r="H864" s="37">
        <v>0</v>
      </c>
      <c r="I864" s="37">
        <v>174518423</v>
      </c>
      <c r="J864" s="37">
        <v>118085750</v>
      </c>
      <c r="K864" s="37">
        <v>0</v>
      </c>
      <c r="L864" s="37">
        <v>0</v>
      </c>
      <c r="M864" s="37">
        <v>0</v>
      </c>
      <c r="N864" s="37">
        <v>0</v>
      </c>
      <c r="O864" s="37">
        <f t="shared" si="72"/>
        <v>225556136</v>
      </c>
      <c r="P864" s="37">
        <f t="shared" si="73"/>
        <v>147826890</v>
      </c>
      <c r="Q864"/>
      <c r="R864"/>
      <c r="S864"/>
      <c r="T864"/>
      <c r="U864"/>
      <c r="V864"/>
      <c r="W864"/>
      <c r="X864"/>
      <c r="Y864"/>
      <c r="Z864"/>
      <c r="AA864"/>
      <c r="AB864"/>
    </row>
    <row r="865" spans="1:28">
      <c r="A865" s="4"/>
      <c r="B865" s="36"/>
      <c r="C865" s="36" t="s">
        <v>174</v>
      </c>
      <c r="D865" s="36" t="s">
        <v>193</v>
      </c>
      <c r="E865" s="37">
        <v>0</v>
      </c>
      <c r="F865" s="37">
        <v>0</v>
      </c>
      <c r="G865" s="37">
        <v>0</v>
      </c>
      <c r="H865" s="37">
        <v>374549</v>
      </c>
      <c r="I865" s="37">
        <v>0</v>
      </c>
      <c r="J865" s="37">
        <v>0</v>
      </c>
      <c r="K865" s="37">
        <v>37823046</v>
      </c>
      <c r="L865" s="37">
        <v>9031911</v>
      </c>
      <c r="M865" s="37">
        <v>0</v>
      </c>
      <c r="N865" s="37">
        <v>0</v>
      </c>
      <c r="O865" s="37">
        <f t="shared" si="72"/>
        <v>37823046</v>
      </c>
      <c r="P865" s="37">
        <f t="shared" si="73"/>
        <v>9406460</v>
      </c>
      <c r="Q865"/>
      <c r="R865"/>
      <c r="S865"/>
      <c r="T865"/>
      <c r="U865"/>
      <c r="V865"/>
      <c r="W865"/>
      <c r="X865"/>
      <c r="Y865"/>
      <c r="Z865"/>
      <c r="AA865"/>
      <c r="AB865"/>
    </row>
    <row r="866" spans="1:28">
      <c r="A866" s="4"/>
      <c r="B866" s="36"/>
      <c r="C866" s="36" t="s">
        <v>175</v>
      </c>
      <c r="D866" s="36" t="s">
        <v>194</v>
      </c>
      <c r="E866" s="37">
        <v>0</v>
      </c>
      <c r="F866" s="37">
        <v>0</v>
      </c>
      <c r="G866" s="37">
        <v>0</v>
      </c>
      <c r="H866" s="37">
        <v>0</v>
      </c>
      <c r="I866" s="37">
        <v>0</v>
      </c>
      <c r="J866" s="37">
        <v>0</v>
      </c>
      <c r="K866" s="37">
        <v>2550000</v>
      </c>
      <c r="L866" s="37">
        <v>403500</v>
      </c>
      <c r="M866" s="37">
        <v>0</v>
      </c>
      <c r="N866" s="37">
        <v>0</v>
      </c>
      <c r="O866" s="37">
        <f t="shared" si="72"/>
        <v>2550000</v>
      </c>
      <c r="P866" s="37">
        <f t="shared" si="73"/>
        <v>403500</v>
      </c>
      <c r="Q866"/>
      <c r="R866"/>
      <c r="S866"/>
      <c r="T866"/>
      <c r="U866"/>
      <c r="V866"/>
      <c r="W866"/>
      <c r="X866"/>
      <c r="Y866"/>
      <c r="Z866"/>
      <c r="AA866"/>
      <c r="AB866"/>
    </row>
    <row r="867" spans="1:28">
      <c r="A867" s="4"/>
      <c r="B867" s="38" t="s">
        <v>256</v>
      </c>
      <c r="C867" s="38"/>
      <c r="D867" s="38"/>
      <c r="E867" s="39">
        <f>SUM(E853:E866)</f>
        <v>141374747</v>
      </c>
      <c r="F867" s="39">
        <f t="shared" ref="F867:P867" si="78">SUM(F853:F866)</f>
        <v>69161520</v>
      </c>
      <c r="G867" s="39">
        <f t="shared" si="78"/>
        <v>8943200</v>
      </c>
      <c r="H867" s="39">
        <f t="shared" si="78"/>
        <v>1692691</v>
      </c>
      <c r="I867" s="39">
        <f t="shared" si="78"/>
        <v>174518423</v>
      </c>
      <c r="J867" s="39">
        <f t="shared" si="78"/>
        <v>118085750</v>
      </c>
      <c r="K867" s="39">
        <f t="shared" si="78"/>
        <v>40373046</v>
      </c>
      <c r="L867" s="39">
        <f t="shared" si="78"/>
        <v>9427311</v>
      </c>
      <c r="M867" s="39">
        <f t="shared" si="78"/>
        <v>0</v>
      </c>
      <c r="N867" s="39">
        <f t="shared" si="78"/>
        <v>0</v>
      </c>
      <c r="O867" s="39">
        <f t="shared" si="78"/>
        <v>365209416</v>
      </c>
      <c r="P867" s="39">
        <f t="shared" si="78"/>
        <v>198367272</v>
      </c>
      <c r="Q867"/>
      <c r="R867"/>
      <c r="S867"/>
      <c r="T867"/>
      <c r="U867"/>
      <c r="V867"/>
      <c r="W867"/>
      <c r="X867"/>
      <c r="Y867"/>
      <c r="Z867"/>
      <c r="AA867"/>
      <c r="AB867"/>
    </row>
    <row r="868" spans="1:28" s="27" customFormat="1">
      <c r="A868" s="21"/>
      <c r="B868" s="30"/>
      <c r="C868" s="31"/>
      <c r="D868" s="31"/>
      <c r="E868" s="32"/>
      <c r="F868" s="33"/>
      <c r="G868" s="32" t="e">
        <f>F864-#REF!</f>
        <v>#REF!</v>
      </c>
      <c r="H868" s="33"/>
      <c r="I868" s="32"/>
      <c r="J868" s="33"/>
      <c r="K868" s="32"/>
      <c r="L868" s="33"/>
      <c r="M868" s="32"/>
      <c r="N868" s="33"/>
      <c r="O868" s="34"/>
      <c r="P868" s="35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</row>
    <row r="869" spans="1:28" s="18" customFormat="1" ht="15" customHeight="1">
      <c r="A869" s="40"/>
      <c r="B869" s="40"/>
      <c r="C869" s="69" t="s">
        <v>283</v>
      </c>
      <c r="D869" s="69"/>
      <c r="E869" s="69" t="s">
        <v>284</v>
      </c>
      <c r="F869" s="69"/>
      <c r="G869" s="69" t="s">
        <v>285</v>
      </c>
      <c r="H869" s="69"/>
      <c r="I869" s="69" t="s">
        <v>286</v>
      </c>
      <c r="J869" s="69"/>
      <c r="K869" s="68" t="s">
        <v>287</v>
      </c>
      <c r="L869" s="68"/>
      <c r="M869" s="68" t="s">
        <v>288</v>
      </c>
      <c r="N869" s="68"/>
      <c r="O869" s="68" t="s">
        <v>289</v>
      </c>
      <c r="P869" s="68"/>
    </row>
    <row r="870" spans="1:28" s="18" customFormat="1" ht="15" customHeight="1">
      <c r="A870" s="40"/>
      <c r="B870" s="40"/>
      <c r="C870" s="69"/>
      <c r="D870" s="69"/>
      <c r="E870" s="19" t="s">
        <v>290</v>
      </c>
      <c r="F870" s="19" t="s">
        <v>291</v>
      </c>
      <c r="G870" s="19" t="s">
        <v>290</v>
      </c>
      <c r="H870" s="19" t="s">
        <v>291</v>
      </c>
      <c r="I870" s="19" t="s">
        <v>290</v>
      </c>
      <c r="J870" s="19" t="s">
        <v>291</v>
      </c>
      <c r="K870" s="19" t="s">
        <v>290</v>
      </c>
      <c r="L870" s="19" t="s">
        <v>291</v>
      </c>
      <c r="M870" s="19" t="s">
        <v>290</v>
      </c>
      <c r="N870" s="19" t="s">
        <v>291</v>
      </c>
      <c r="O870" s="19" t="s">
        <v>290</v>
      </c>
      <c r="P870" s="19" t="s">
        <v>291</v>
      </c>
    </row>
    <row r="871" spans="1:28">
      <c r="A871" s="36" t="s">
        <v>57</v>
      </c>
      <c r="B871" s="36" t="s">
        <v>138</v>
      </c>
      <c r="C871" s="36" t="s">
        <v>163</v>
      </c>
      <c r="D871" s="36" t="s">
        <v>182</v>
      </c>
      <c r="E871" s="37">
        <v>580000</v>
      </c>
      <c r="F871" s="37">
        <v>419745</v>
      </c>
      <c r="G871" s="37">
        <v>0</v>
      </c>
      <c r="H871" s="37">
        <v>0</v>
      </c>
      <c r="I871" s="37">
        <v>0</v>
      </c>
      <c r="J871" s="37">
        <v>0</v>
      </c>
      <c r="K871" s="37">
        <v>0</v>
      </c>
      <c r="L871" s="37">
        <v>0</v>
      </c>
      <c r="M871" s="37">
        <v>0</v>
      </c>
      <c r="N871" s="37">
        <v>0</v>
      </c>
      <c r="O871" s="37">
        <f t="shared" si="72"/>
        <v>580000</v>
      </c>
      <c r="P871" s="37">
        <f t="shared" si="73"/>
        <v>419745</v>
      </c>
      <c r="Q871"/>
      <c r="R871"/>
      <c r="S871"/>
      <c r="T871"/>
      <c r="U871"/>
      <c r="V871"/>
      <c r="W871"/>
      <c r="X871"/>
      <c r="Y871"/>
      <c r="Z871"/>
      <c r="AA871"/>
      <c r="AB871"/>
    </row>
    <row r="872" spans="1:28">
      <c r="A872" s="36"/>
      <c r="B872" s="36"/>
      <c r="C872" s="36" t="s">
        <v>164</v>
      </c>
      <c r="D872" s="36" t="s">
        <v>183</v>
      </c>
      <c r="E872" s="37">
        <v>3490000</v>
      </c>
      <c r="F872" s="37">
        <v>3557136</v>
      </c>
      <c r="G872" s="37">
        <v>0</v>
      </c>
      <c r="H872" s="37">
        <v>0</v>
      </c>
      <c r="I872" s="37">
        <v>0</v>
      </c>
      <c r="J872" s="37">
        <v>0</v>
      </c>
      <c r="K872" s="37">
        <v>0</v>
      </c>
      <c r="L872" s="37">
        <v>0</v>
      </c>
      <c r="M872" s="37">
        <v>0</v>
      </c>
      <c r="N872" s="37">
        <v>0</v>
      </c>
      <c r="O872" s="37">
        <f t="shared" si="72"/>
        <v>3490000</v>
      </c>
      <c r="P872" s="37">
        <f t="shared" si="73"/>
        <v>3557136</v>
      </c>
      <c r="Q872"/>
      <c r="R872"/>
      <c r="S872"/>
      <c r="T872"/>
      <c r="U872"/>
      <c r="V872"/>
      <c r="W872"/>
      <c r="X872"/>
      <c r="Y872"/>
      <c r="Z872"/>
      <c r="AA872"/>
      <c r="AB872"/>
    </row>
    <row r="873" spans="1:28">
      <c r="A873" s="36"/>
      <c r="B873" s="36"/>
      <c r="C873" s="36" t="s">
        <v>165</v>
      </c>
      <c r="D873" s="36" t="s">
        <v>184</v>
      </c>
      <c r="E873" s="37">
        <v>3631500</v>
      </c>
      <c r="F873" s="37">
        <v>3060862</v>
      </c>
      <c r="G873" s="37">
        <v>0</v>
      </c>
      <c r="H873" s="37">
        <v>0</v>
      </c>
      <c r="I873" s="37">
        <v>0</v>
      </c>
      <c r="J873" s="37">
        <v>0</v>
      </c>
      <c r="K873" s="37">
        <v>0</v>
      </c>
      <c r="L873" s="37">
        <v>0</v>
      </c>
      <c r="M873" s="37">
        <v>0</v>
      </c>
      <c r="N873" s="37">
        <v>0</v>
      </c>
      <c r="O873" s="37">
        <f t="shared" si="72"/>
        <v>3631500</v>
      </c>
      <c r="P873" s="37">
        <f t="shared" si="73"/>
        <v>3060862</v>
      </c>
      <c r="Q873"/>
      <c r="R873"/>
      <c r="S873"/>
      <c r="T873"/>
      <c r="U873"/>
      <c r="V873"/>
      <c r="W873"/>
      <c r="X873"/>
      <c r="Y873"/>
      <c r="Z873"/>
      <c r="AA873"/>
      <c r="AB873"/>
    </row>
    <row r="874" spans="1:28">
      <c r="A874" s="36"/>
      <c r="B874" s="36"/>
      <c r="C874" s="36" t="s">
        <v>170</v>
      </c>
      <c r="D874" s="36" t="s">
        <v>189</v>
      </c>
      <c r="E874" s="37">
        <v>27500</v>
      </c>
      <c r="F874" s="37">
        <v>13050</v>
      </c>
      <c r="G874" s="37">
        <v>0</v>
      </c>
      <c r="H874" s="37">
        <v>0</v>
      </c>
      <c r="I874" s="37">
        <v>0</v>
      </c>
      <c r="J874" s="37">
        <v>0</v>
      </c>
      <c r="K874" s="37">
        <v>0</v>
      </c>
      <c r="L874" s="37">
        <v>0</v>
      </c>
      <c r="M874" s="37">
        <v>0</v>
      </c>
      <c r="N874" s="37">
        <v>0</v>
      </c>
      <c r="O874" s="37">
        <f t="shared" si="72"/>
        <v>27500</v>
      </c>
      <c r="P874" s="37">
        <f t="shared" si="73"/>
        <v>13050</v>
      </c>
      <c r="Q874"/>
      <c r="R874"/>
      <c r="S874"/>
      <c r="T874"/>
      <c r="U874"/>
      <c r="V874"/>
      <c r="W874"/>
      <c r="X874"/>
      <c r="Y874"/>
      <c r="Z874"/>
      <c r="AA874"/>
      <c r="AB874"/>
    </row>
    <row r="875" spans="1:28">
      <c r="A875" s="36"/>
      <c r="B875" s="36"/>
      <c r="C875" s="36" t="s">
        <v>166</v>
      </c>
      <c r="D875" s="36" t="s">
        <v>185</v>
      </c>
      <c r="E875" s="37">
        <v>105000</v>
      </c>
      <c r="F875" s="37">
        <v>111695</v>
      </c>
      <c r="G875" s="37">
        <v>0</v>
      </c>
      <c r="H875" s="37">
        <v>0</v>
      </c>
      <c r="I875" s="37">
        <v>0</v>
      </c>
      <c r="J875" s="37">
        <v>0</v>
      </c>
      <c r="K875" s="37">
        <v>0</v>
      </c>
      <c r="L875" s="37">
        <v>0</v>
      </c>
      <c r="M875" s="37">
        <v>0</v>
      </c>
      <c r="N875" s="37">
        <v>0</v>
      </c>
      <c r="O875" s="37">
        <f t="shared" si="72"/>
        <v>105000</v>
      </c>
      <c r="P875" s="37">
        <f t="shared" si="73"/>
        <v>111695</v>
      </c>
      <c r="Q875"/>
      <c r="R875"/>
      <c r="S875"/>
      <c r="T875"/>
      <c r="U875"/>
      <c r="V875"/>
      <c r="W875"/>
      <c r="X875"/>
      <c r="Y875"/>
      <c r="Z875"/>
      <c r="AA875"/>
      <c r="AB875"/>
    </row>
    <row r="876" spans="1:28">
      <c r="A876" s="36"/>
      <c r="B876" s="36"/>
      <c r="C876" s="36" t="s">
        <v>167</v>
      </c>
      <c r="D876" s="36" t="s">
        <v>186</v>
      </c>
      <c r="E876" s="37">
        <v>190000</v>
      </c>
      <c r="F876" s="37">
        <v>132000</v>
      </c>
      <c r="G876" s="37">
        <v>2048000</v>
      </c>
      <c r="H876" s="37">
        <v>721577</v>
      </c>
      <c r="I876" s="37">
        <v>0</v>
      </c>
      <c r="J876" s="37">
        <v>0</v>
      </c>
      <c r="K876" s="37">
        <v>0</v>
      </c>
      <c r="L876" s="37">
        <v>0</v>
      </c>
      <c r="M876" s="37">
        <v>0</v>
      </c>
      <c r="N876" s="37">
        <v>0</v>
      </c>
      <c r="O876" s="37">
        <f t="shared" si="72"/>
        <v>2238000</v>
      </c>
      <c r="P876" s="37">
        <f t="shared" si="73"/>
        <v>853577</v>
      </c>
      <c r="Q876"/>
      <c r="R876"/>
      <c r="S876"/>
      <c r="T876"/>
      <c r="U876"/>
      <c r="V876"/>
      <c r="W876"/>
      <c r="X876"/>
      <c r="Y876"/>
      <c r="Z876"/>
      <c r="AA876"/>
      <c r="AB876"/>
    </row>
    <row r="877" spans="1:28">
      <c r="A877" s="36"/>
      <c r="B877" s="36"/>
      <c r="C877" s="36" t="s">
        <v>171</v>
      </c>
      <c r="D877" s="36" t="s">
        <v>190</v>
      </c>
      <c r="E877" s="37">
        <v>7000</v>
      </c>
      <c r="F877" s="37">
        <v>0</v>
      </c>
      <c r="G877" s="37">
        <v>0</v>
      </c>
      <c r="H877" s="37">
        <v>0</v>
      </c>
      <c r="I877" s="37">
        <v>0</v>
      </c>
      <c r="J877" s="37">
        <v>0</v>
      </c>
      <c r="K877" s="37">
        <v>0</v>
      </c>
      <c r="L877" s="37">
        <v>0</v>
      </c>
      <c r="M877" s="37">
        <v>0</v>
      </c>
      <c r="N877" s="37">
        <v>0</v>
      </c>
      <c r="O877" s="37">
        <f t="shared" si="72"/>
        <v>7000</v>
      </c>
      <c r="P877" s="37">
        <f t="shared" si="73"/>
        <v>0</v>
      </c>
      <c r="Q877"/>
      <c r="R877"/>
      <c r="S877"/>
      <c r="T877"/>
      <c r="U877"/>
      <c r="V877"/>
      <c r="W877"/>
      <c r="X877"/>
      <c r="Y877"/>
      <c r="Z877"/>
      <c r="AA877"/>
      <c r="AB877"/>
    </row>
    <row r="878" spans="1:28">
      <c r="A878" s="36"/>
      <c r="B878" s="36"/>
      <c r="C878" s="36" t="s">
        <v>168</v>
      </c>
      <c r="D878" s="36" t="s">
        <v>187</v>
      </c>
      <c r="E878" s="37">
        <v>124000</v>
      </c>
      <c r="F878" s="37">
        <v>9049</v>
      </c>
      <c r="G878" s="37">
        <v>30000</v>
      </c>
      <c r="H878" s="37">
        <v>0</v>
      </c>
      <c r="I878" s="37">
        <v>0</v>
      </c>
      <c r="J878" s="37">
        <v>0</v>
      </c>
      <c r="K878" s="37">
        <v>0</v>
      </c>
      <c r="L878" s="37">
        <v>0</v>
      </c>
      <c r="M878" s="37">
        <v>0</v>
      </c>
      <c r="N878" s="37">
        <v>0</v>
      </c>
      <c r="O878" s="37">
        <f t="shared" si="72"/>
        <v>154000</v>
      </c>
      <c r="P878" s="37">
        <f t="shared" si="73"/>
        <v>9049</v>
      </c>
      <c r="Q878"/>
      <c r="R878"/>
      <c r="S878"/>
      <c r="T878"/>
      <c r="U878"/>
      <c r="V878"/>
      <c r="W878"/>
      <c r="X878"/>
      <c r="Y878"/>
      <c r="Z878"/>
      <c r="AA878"/>
      <c r="AB878"/>
    </row>
    <row r="879" spans="1:28">
      <c r="A879" s="36"/>
      <c r="B879" s="36"/>
      <c r="C879" s="36" t="s">
        <v>173</v>
      </c>
      <c r="D879" s="36" t="s">
        <v>192</v>
      </c>
      <c r="E879" s="37">
        <v>8550000</v>
      </c>
      <c r="F879" s="37">
        <v>23044396</v>
      </c>
      <c r="G879" s="37">
        <v>0</v>
      </c>
      <c r="H879" s="37">
        <v>0</v>
      </c>
      <c r="I879" s="37">
        <v>0</v>
      </c>
      <c r="J879" s="37">
        <v>0</v>
      </c>
      <c r="K879" s="37">
        <v>0</v>
      </c>
      <c r="L879" s="37">
        <v>0</v>
      </c>
      <c r="M879" s="37">
        <v>0</v>
      </c>
      <c r="N879" s="37">
        <v>0</v>
      </c>
      <c r="O879" s="37">
        <f t="shared" ref="O879:O957" si="79">E879+G879+I879+K879+M879</f>
        <v>8550000</v>
      </c>
      <c r="P879" s="37">
        <f t="shared" ref="P879:P957" si="80">F879+H879+J879+L879+N879</f>
        <v>23044396</v>
      </c>
      <c r="Q879"/>
      <c r="R879"/>
      <c r="S879"/>
      <c r="T879"/>
      <c r="U879"/>
      <c r="V879"/>
      <c r="W879"/>
      <c r="X879"/>
      <c r="Y879"/>
      <c r="Z879"/>
      <c r="AA879"/>
      <c r="AB879"/>
    </row>
    <row r="880" spans="1:28">
      <c r="A880" s="36"/>
      <c r="B880" s="36"/>
      <c r="C880" s="36" t="s">
        <v>169</v>
      </c>
      <c r="D880" s="36" t="s">
        <v>188</v>
      </c>
      <c r="E880" s="37">
        <v>33136000</v>
      </c>
      <c r="F880" s="37">
        <v>7697642</v>
      </c>
      <c r="G880" s="37">
        <v>0</v>
      </c>
      <c r="H880" s="37">
        <v>28829</v>
      </c>
      <c r="I880" s="37">
        <v>48072000</v>
      </c>
      <c r="J880" s="37">
        <v>29260147</v>
      </c>
      <c r="K880" s="37">
        <v>0</v>
      </c>
      <c r="L880" s="37">
        <v>24893</v>
      </c>
      <c r="M880" s="37">
        <v>0</v>
      </c>
      <c r="N880" s="37">
        <v>0</v>
      </c>
      <c r="O880" s="37">
        <f t="shared" si="79"/>
        <v>81208000</v>
      </c>
      <c r="P880" s="37">
        <f t="shared" si="80"/>
        <v>37011511</v>
      </c>
      <c r="Q880"/>
      <c r="R880"/>
      <c r="S880"/>
      <c r="T880"/>
      <c r="U880"/>
      <c r="V880"/>
      <c r="W880"/>
      <c r="X880"/>
      <c r="Y880"/>
      <c r="Z880"/>
      <c r="AA880"/>
      <c r="AB880"/>
    </row>
    <row r="881" spans="1:28">
      <c r="A881" s="36"/>
      <c r="B881" s="36"/>
      <c r="C881" s="36" t="s">
        <v>178</v>
      </c>
      <c r="D881" s="36" t="s">
        <v>197</v>
      </c>
      <c r="E881" s="37">
        <v>0</v>
      </c>
      <c r="F881" s="37">
        <v>0</v>
      </c>
      <c r="G881" s="37">
        <v>0</v>
      </c>
      <c r="H881" s="37">
        <v>0</v>
      </c>
      <c r="I881" s="37">
        <v>0</v>
      </c>
      <c r="J881" s="37">
        <v>0</v>
      </c>
      <c r="K881" s="37">
        <v>8900000</v>
      </c>
      <c r="L881" s="37">
        <v>1572731</v>
      </c>
      <c r="M881" s="37">
        <v>0</v>
      </c>
      <c r="N881" s="37">
        <v>0</v>
      </c>
      <c r="O881" s="37">
        <f t="shared" si="79"/>
        <v>8900000</v>
      </c>
      <c r="P881" s="37">
        <f t="shared" si="80"/>
        <v>1572731</v>
      </c>
      <c r="Q881"/>
      <c r="R881"/>
      <c r="S881"/>
      <c r="T881"/>
      <c r="U881"/>
      <c r="V881"/>
      <c r="W881"/>
      <c r="X881"/>
      <c r="Y881"/>
      <c r="Z881"/>
      <c r="AA881"/>
      <c r="AB881"/>
    </row>
    <row r="882" spans="1:28">
      <c r="A882" s="36"/>
      <c r="B882" s="38" t="s">
        <v>257</v>
      </c>
      <c r="C882" s="38"/>
      <c r="D882" s="38"/>
      <c r="E882" s="39">
        <f>SUM(E871:E881)</f>
        <v>49841000</v>
      </c>
      <c r="F882" s="39">
        <f t="shared" ref="F882:P882" si="81">SUM(F871:F881)</f>
        <v>38045575</v>
      </c>
      <c r="G882" s="39">
        <f t="shared" si="81"/>
        <v>2078000</v>
      </c>
      <c r="H882" s="39">
        <f t="shared" si="81"/>
        <v>750406</v>
      </c>
      <c r="I882" s="39">
        <f t="shared" si="81"/>
        <v>48072000</v>
      </c>
      <c r="J882" s="39">
        <f t="shared" si="81"/>
        <v>29260147</v>
      </c>
      <c r="K882" s="39">
        <f t="shared" si="81"/>
        <v>8900000</v>
      </c>
      <c r="L882" s="39">
        <f t="shared" si="81"/>
        <v>1597624</v>
      </c>
      <c r="M882" s="39">
        <f t="shared" si="81"/>
        <v>0</v>
      </c>
      <c r="N882" s="39">
        <f t="shared" si="81"/>
        <v>0</v>
      </c>
      <c r="O882" s="39">
        <f t="shared" si="81"/>
        <v>108891000</v>
      </c>
      <c r="P882" s="39">
        <f t="shared" si="81"/>
        <v>69653752</v>
      </c>
      <c r="Q882"/>
      <c r="R882"/>
      <c r="S882"/>
      <c r="T882"/>
      <c r="U882"/>
      <c r="V882"/>
      <c r="W882"/>
      <c r="X882"/>
      <c r="Y882"/>
      <c r="Z882"/>
      <c r="AA882"/>
      <c r="AB882"/>
    </row>
    <row r="883" spans="1:28" s="27" customFormat="1">
      <c r="A883" s="21"/>
      <c r="B883" s="30"/>
      <c r="C883" s="31"/>
      <c r="D883" s="31"/>
      <c r="E883" s="32"/>
      <c r="F883" s="33"/>
      <c r="G883" s="32"/>
      <c r="H883" s="33"/>
      <c r="I883" s="32"/>
      <c r="J883" s="33"/>
      <c r="K883" s="32"/>
      <c r="L883" s="33"/>
      <c r="M883" s="32"/>
      <c r="N883" s="33"/>
      <c r="O883" s="34"/>
      <c r="P883" s="35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</row>
    <row r="884" spans="1:28" s="18" customFormat="1" ht="15" customHeight="1">
      <c r="A884" s="40"/>
      <c r="B884" s="40"/>
      <c r="C884" s="69" t="s">
        <v>283</v>
      </c>
      <c r="D884" s="69"/>
      <c r="E884" s="69" t="s">
        <v>284</v>
      </c>
      <c r="F884" s="69"/>
      <c r="G884" s="69" t="s">
        <v>285</v>
      </c>
      <c r="H884" s="69"/>
      <c r="I884" s="69" t="s">
        <v>286</v>
      </c>
      <c r="J884" s="69"/>
      <c r="K884" s="68" t="s">
        <v>287</v>
      </c>
      <c r="L884" s="68"/>
      <c r="M884" s="68" t="s">
        <v>288</v>
      </c>
      <c r="N884" s="68"/>
      <c r="O884" s="68" t="s">
        <v>289</v>
      </c>
      <c r="P884" s="68"/>
    </row>
    <row r="885" spans="1:28" s="18" customFormat="1" ht="15" customHeight="1">
      <c r="A885" s="40"/>
      <c r="B885" s="40"/>
      <c r="C885" s="69"/>
      <c r="D885" s="69"/>
      <c r="E885" s="19" t="s">
        <v>290</v>
      </c>
      <c r="F885" s="19" t="s">
        <v>291</v>
      </c>
      <c r="G885" s="19" t="s">
        <v>290</v>
      </c>
      <c r="H885" s="19" t="s">
        <v>291</v>
      </c>
      <c r="I885" s="19" t="s">
        <v>290</v>
      </c>
      <c r="J885" s="19" t="s">
        <v>291</v>
      </c>
      <c r="K885" s="19" t="s">
        <v>290</v>
      </c>
      <c r="L885" s="19" t="s">
        <v>291</v>
      </c>
      <c r="M885" s="19" t="s">
        <v>290</v>
      </c>
      <c r="N885" s="19" t="s">
        <v>291</v>
      </c>
      <c r="O885" s="19" t="s">
        <v>290</v>
      </c>
      <c r="P885" s="19" t="s">
        <v>291</v>
      </c>
    </row>
    <row r="886" spans="1:28">
      <c r="A886" s="36" t="s">
        <v>58</v>
      </c>
      <c r="B886" s="36" t="s">
        <v>139</v>
      </c>
      <c r="C886" s="36" t="s">
        <v>163</v>
      </c>
      <c r="D886" s="36" t="s">
        <v>182</v>
      </c>
      <c r="E886" s="37">
        <v>350000</v>
      </c>
      <c r="F886" s="37">
        <v>158343</v>
      </c>
      <c r="G886" s="37">
        <v>0</v>
      </c>
      <c r="H886" s="37">
        <v>0</v>
      </c>
      <c r="I886" s="37">
        <v>0</v>
      </c>
      <c r="J886" s="37">
        <v>0</v>
      </c>
      <c r="K886" s="37">
        <v>0</v>
      </c>
      <c r="L886" s="37">
        <v>0</v>
      </c>
      <c r="M886" s="37">
        <v>0</v>
      </c>
      <c r="N886" s="37">
        <v>0</v>
      </c>
      <c r="O886" s="37">
        <f t="shared" si="79"/>
        <v>350000</v>
      </c>
      <c r="P886" s="37">
        <f t="shared" si="80"/>
        <v>158343</v>
      </c>
      <c r="Q886"/>
      <c r="R886"/>
      <c r="S886"/>
      <c r="T886"/>
      <c r="U886"/>
      <c r="V886"/>
      <c r="W886"/>
      <c r="X886"/>
      <c r="Y886"/>
      <c r="Z886"/>
      <c r="AA886"/>
      <c r="AB886"/>
    </row>
    <row r="887" spans="1:28">
      <c r="A887" s="36"/>
      <c r="B887" s="36"/>
      <c r="C887" s="36" t="s">
        <v>164</v>
      </c>
      <c r="D887" s="36" t="s">
        <v>183</v>
      </c>
      <c r="E887" s="37">
        <v>9300000</v>
      </c>
      <c r="F887" s="37">
        <v>3729460</v>
      </c>
      <c r="G887" s="37">
        <v>0</v>
      </c>
      <c r="H887" s="37">
        <v>0</v>
      </c>
      <c r="I887" s="37">
        <v>0</v>
      </c>
      <c r="J887" s="37">
        <v>0</v>
      </c>
      <c r="K887" s="37">
        <v>0</v>
      </c>
      <c r="L887" s="37">
        <v>0</v>
      </c>
      <c r="M887" s="37">
        <v>0</v>
      </c>
      <c r="N887" s="37">
        <v>0</v>
      </c>
      <c r="O887" s="37">
        <f t="shared" si="79"/>
        <v>9300000</v>
      </c>
      <c r="P887" s="37">
        <f t="shared" si="80"/>
        <v>3729460</v>
      </c>
      <c r="Q887"/>
      <c r="R887"/>
      <c r="S887"/>
      <c r="T887"/>
      <c r="U887"/>
      <c r="V887"/>
      <c r="W887"/>
      <c r="X887"/>
      <c r="Y887"/>
      <c r="Z887"/>
      <c r="AA887"/>
      <c r="AB887"/>
    </row>
    <row r="888" spans="1:28">
      <c r="A888" s="36"/>
      <c r="B888" s="36"/>
      <c r="C888" s="36" t="s">
        <v>165</v>
      </c>
      <c r="D888" s="36" t="s">
        <v>184</v>
      </c>
      <c r="E888" s="37">
        <v>5810000</v>
      </c>
      <c r="F888" s="37">
        <v>3676536</v>
      </c>
      <c r="G888" s="37">
        <v>0</v>
      </c>
      <c r="H888" s="37">
        <v>0</v>
      </c>
      <c r="I888" s="37">
        <v>0</v>
      </c>
      <c r="J888" s="37">
        <v>0</v>
      </c>
      <c r="K888" s="37">
        <v>0</v>
      </c>
      <c r="L888" s="37">
        <v>0</v>
      </c>
      <c r="M888" s="37">
        <v>0</v>
      </c>
      <c r="N888" s="37">
        <v>0</v>
      </c>
      <c r="O888" s="37">
        <f t="shared" si="79"/>
        <v>5810000</v>
      </c>
      <c r="P888" s="37">
        <f t="shared" si="80"/>
        <v>3676536</v>
      </c>
      <c r="Q888"/>
      <c r="R888"/>
      <c r="S888"/>
      <c r="T888"/>
      <c r="U888"/>
      <c r="V888"/>
      <c r="W888"/>
      <c r="X888"/>
      <c r="Y888"/>
      <c r="Z888"/>
      <c r="AA888"/>
      <c r="AB888"/>
    </row>
    <row r="889" spans="1:28">
      <c r="A889" s="36"/>
      <c r="B889" s="36"/>
      <c r="C889" s="36" t="s">
        <v>170</v>
      </c>
      <c r="D889" s="36" t="s">
        <v>189</v>
      </c>
      <c r="E889" s="37">
        <v>20000</v>
      </c>
      <c r="F889" s="37">
        <v>0</v>
      </c>
      <c r="G889" s="37">
        <v>0</v>
      </c>
      <c r="H889" s="37">
        <v>0</v>
      </c>
      <c r="I889" s="37">
        <v>0</v>
      </c>
      <c r="J889" s="37">
        <v>0</v>
      </c>
      <c r="K889" s="37">
        <v>0</v>
      </c>
      <c r="L889" s="37">
        <v>0</v>
      </c>
      <c r="M889" s="37">
        <v>0</v>
      </c>
      <c r="N889" s="37">
        <v>0</v>
      </c>
      <c r="O889" s="37">
        <f t="shared" si="79"/>
        <v>20000</v>
      </c>
      <c r="P889" s="37">
        <f t="shared" si="80"/>
        <v>0</v>
      </c>
      <c r="Q889"/>
      <c r="R889"/>
      <c r="S889"/>
      <c r="T889"/>
      <c r="U889"/>
      <c r="V889"/>
      <c r="W889"/>
      <c r="X889"/>
      <c r="Y889"/>
      <c r="Z889"/>
      <c r="AA889"/>
      <c r="AB889"/>
    </row>
    <row r="890" spans="1:28">
      <c r="A890" s="36"/>
      <c r="B890" s="36"/>
      <c r="C890" s="36" t="s">
        <v>166</v>
      </c>
      <c r="D890" s="36" t="s">
        <v>185</v>
      </c>
      <c r="E890" s="37">
        <v>600000</v>
      </c>
      <c r="F890" s="37">
        <v>215430</v>
      </c>
      <c r="G890" s="37">
        <v>0</v>
      </c>
      <c r="H890" s="37">
        <v>0</v>
      </c>
      <c r="I890" s="37">
        <v>0</v>
      </c>
      <c r="J890" s="37">
        <v>0</v>
      </c>
      <c r="K890" s="37">
        <v>0</v>
      </c>
      <c r="L890" s="37">
        <v>0</v>
      </c>
      <c r="M890" s="37">
        <v>0</v>
      </c>
      <c r="N890" s="37">
        <v>0</v>
      </c>
      <c r="O890" s="37">
        <f t="shared" si="79"/>
        <v>600000</v>
      </c>
      <c r="P890" s="37">
        <f t="shared" si="80"/>
        <v>215430</v>
      </c>
      <c r="Q890"/>
      <c r="R890"/>
      <c r="S890"/>
      <c r="T890"/>
      <c r="U890"/>
      <c r="V890"/>
      <c r="W890"/>
      <c r="X890"/>
      <c r="Y890"/>
      <c r="Z890"/>
      <c r="AA890"/>
      <c r="AB890"/>
    </row>
    <row r="891" spans="1:28">
      <c r="A891" s="36"/>
      <c r="B891" s="36"/>
      <c r="C891" s="36" t="s">
        <v>167</v>
      </c>
      <c r="D891" s="36" t="s">
        <v>186</v>
      </c>
      <c r="E891" s="37">
        <v>200000</v>
      </c>
      <c r="F891" s="37">
        <v>0</v>
      </c>
      <c r="G891" s="37">
        <v>976000</v>
      </c>
      <c r="H891" s="37">
        <v>55971</v>
      </c>
      <c r="I891" s="37">
        <v>0</v>
      </c>
      <c r="J891" s="37">
        <v>0</v>
      </c>
      <c r="K891" s="37">
        <v>0</v>
      </c>
      <c r="L891" s="37">
        <v>0</v>
      </c>
      <c r="M891" s="37">
        <v>0</v>
      </c>
      <c r="N891" s="37">
        <v>0</v>
      </c>
      <c r="O891" s="37">
        <f t="shared" si="79"/>
        <v>1176000</v>
      </c>
      <c r="P891" s="37">
        <f t="shared" si="80"/>
        <v>55971</v>
      </c>
      <c r="Q891"/>
      <c r="R891"/>
      <c r="S891"/>
      <c r="T891"/>
      <c r="U891"/>
      <c r="V891"/>
      <c r="W891"/>
      <c r="X891"/>
      <c r="Y891"/>
      <c r="Z891"/>
      <c r="AA891"/>
      <c r="AB891"/>
    </row>
    <row r="892" spans="1:28">
      <c r="A892" s="36"/>
      <c r="B892" s="36"/>
      <c r="C892" s="36" t="s">
        <v>171</v>
      </c>
      <c r="D892" s="36" t="s">
        <v>190</v>
      </c>
      <c r="E892" s="37">
        <v>50000</v>
      </c>
      <c r="F892" s="37">
        <v>0</v>
      </c>
      <c r="G892" s="37">
        <v>0</v>
      </c>
      <c r="H892" s="37">
        <v>0</v>
      </c>
      <c r="I892" s="37">
        <v>0</v>
      </c>
      <c r="J892" s="37">
        <v>0</v>
      </c>
      <c r="K892" s="37">
        <v>0</v>
      </c>
      <c r="L892" s="37">
        <v>0</v>
      </c>
      <c r="M892" s="37">
        <v>0</v>
      </c>
      <c r="N892" s="37">
        <v>0</v>
      </c>
      <c r="O892" s="37">
        <f t="shared" si="79"/>
        <v>50000</v>
      </c>
      <c r="P892" s="37">
        <f t="shared" si="80"/>
        <v>0</v>
      </c>
      <c r="Q892"/>
      <c r="R892"/>
      <c r="S892"/>
      <c r="T892"/>
      <c r="U892"/>
      <c r="V892"/>
      <c r="W892"/>
      <c r="X892"/>
      <c r="Y892"/>
      <c r="Z892"/>
      <c r="AA892"/>
      <c r="AB892"/>
    </row>
    <row r="893" spans="1:28">
      <c r="A893" s="36"/>
      <c r="B893" s="36"/>
      <c r="C893" s="36" t="s">
        <v>168</v>
      </c>
      <c r="D893" s="36" t="s">
        <v>187</v>
      </c>
      <c r="E893" s="37">
        <v>1110000</v>
      </c>
      <c r="F893" s="37">
        <v>64516</v>
      </c>
      <c r="G893" s="37">
        <v>0</v>
      </c>
      <c r="H893" s="37">
        <v>0</v>
      </c>
      <c r="I893" s="37">
        <v>0</v>
      </c>
      <c r="J893" s="37">
        <v>0</v>
      </c>
      <c r="K893" s="37">
        <v>0</v>
      </c>
      <c r="L893" s="37">
        <v>0</v>
      </c>
      <c r="M893" s="37">
        <v>0</v>
      </c>
      <c r="N893" s="37">
        <v>0</v>
      </c>
      <c r="O893" s="37">
        <f t="shared" si="79"/>
        <v>1110000</v>
      </c>
      <c r="P893" s="37">
        <f t="shared" si="80"/>
        <v>64516</v>
      </c>
      <c r="Q893"/>
      <c r="R893"/>
      <c r="S893"/>
      <c r="T893"/>
      <c r="U893"/>
      <c r="V893"/>
      <c r="W893"/>
      <c r="X893"/>
      <c r="Y893"/>
      <c r="Z893"/>
      <c r="AA893"/>
      <c r="AB893"/>
    </row>
    <row r="894" spans="1:28">
      <c r="A894" s="36"/>
      <c r="B894" s="36"/>
      <c r="C894" s="36" t="s">
        <v>173</v>
      </c>
      <c r="D894" s="36" t="s">
        <v>192</v>
      </c>
      <c r="E894" s="37">
        <v>5965000</v>
      </c>
      <c r="F894" s="37">
        <v>384014</v>
      </c>
      <c r="G894" s="37">
        <v>0</v>
      </c>
      <c r="H894" s="37">
        <v>0</v>
      </c>
      <c r="I894" s="37">
        <v>0</v>
      </c>
      <c r="J894" s="37">
        <v>0</v>
      </c>
      <c r="K894" s="37">
        <v>0</v>
      </c>
      <c r="L894" s="37">
        <v>0</v>
      </c>
      <c r="M894" s="37">
        <v>0</v>
      </c>
      <c r="N894" s="37">
        <v>0</v>
      </c>
      <c r="O894" s="37">
        <f t="shared" si="79"/>
        <v>5965000</v>
      </c>
      <c r="P894" s="37">
        <f t="shared" si="80"/>
        <v>384014</v>
      </c>
      <c r="Q894"/>
      <c r="R894"/>
      <c r="S894"/>
      <c r="T894"/>
      <c r="U894"/>
      <c r="V894"/>
      <c r="W894"/>
      <c r="X894"/>
      <c r="Y894"/>
      <c r="Z894"/>
      <c r="AA894"/>
      <c r="AB894"/>
    </row>
    <row r="895" spans="1:28">
      <c r="A895" s="36"/>
      <c r="B895" s="36"/>
      <c r="C895" s="36" t="s">
        <v>169</v>
      </c>
      <c r="D895" s="36" t="s">
        <v>188</v>
      </c>
      <c r="E895" s="37">
        <v>52541000</v>
      </c>
      <c r="F895" s="37">
        <v>23788787</v>
      </c>
      <c r="G895" s="37">
        <v>0</v>
      </c>
      <c r="H895" s="37">
        <v>23937</v>
      </c>
      <c r="I895" s="37">
        <v>47300000</v>
      </c>
      <c r="J895" s="37">
        <v>34649997</v>
      </c>
      <c r="K895" s="37">
        <v>0</v>
      </c>
      <c r="L895" s="37">
        <v>1691</v>
      </c>
      <c r="M895" s="37">
        <v>0</v>
      </c>
      <c r="N895" s="37">
        <v>0</v>
      </c>
      <c r="O895" s="37">
        <f t="shared" si="79"/>
        <v>99841000</v>
      </c>
      <c r="P895" s="37">
        <f t="shared" si="80"/>
        <v>58464412</v>
      </c>
      <c r="Q895"/>
      <c r="R895"/>
      <c r="S895"/>
      <c r="T895"/>
      <c r="U895"/>
      <c r="V895"/>
      <c r="W895"/>
      <c r="X895"/>
      <c r="Y895"/>
      <c r="Z895"/>
      <c r="AA895"/>
      <c r="AB895"/>
    </row>
    <row r="896" spans="1:28">
      <c r="A896" s="36"/>
      <c r="B896" s="36"/>
      <c r="C896" s="36" t="s">
        <v>174</v>
      </c>
      <c r="D896" s="36" t="s">
        <v>193</v>
      </c>
      <c r="E896" s="37">
        <v>0</v>
      </c>
      <c r="F896" s="37">
        <v>0</v>
      </c>
      <c r="G896" s="37">
        <v>0</v>
      </c>
      <c r="H896" s="37">
        <v>0</v>
      </c>
      <c r="I896" s="37">
        <v>0</v>
      </c>
      <c r="J896" s="37">
        <v>0</v>
      </c>
      <c r="K896" s="37">
        <v>1674000</v>
      </c>
      <c r="L896" s="37">
        <v>216000</v>
      </c>
      <c r="M896" s="37">
        <v>0</v>
      </c>
      <c r="N896" s="37">
        <v>0</v>
      </c>
      <c r="O896" s="37">
        <f t="shared" si="79"/>
        <v>1674000</v>
      </c>
      <c r="P896" s="37">
        <f t="shared" si="80"/>
        <v>216000</v>
      </c>
      <c r="Q896"/>
      <c r="R896"/>
      <c r="S896"/>
      <c r="T896"/>
      <c r="U896"/>
      <c r="V896"/>
      <c r="W896"/>
      <c r="X896"/>
      <c r="Y896"/>
      <c r="Z896"/>
      <c r="AA896"/>
      <c r="AB896"/>
    </row>
    <row r="897" spans="1:28">
      <c r="A897" s="36"/>
      <c r="B897" s="36"/>
      <c r="C897" s="36" t="s">
        <v>175</v>
      </c>
      <c r="D897" s="36" t="s">
        <v>194</v>
      </c>
      <c r="E897" s="37">
        <v>0</v>
      </c>
      <c r="F897" s="37">
        <v>0</v>
      </c>
      <c r="G897" s="37">
        <v>0</v>
      </c>
      <c r="H897" s="37">
        <v>0</v>
      </c>
      <c r="I897" s="37">
        <v>0</v>
      </c>
      <c r="J897" s="37">
        <v>0</v>
      </c>
      <c r="K897" s="37">
        <v>0</v>
      </c>
      <c r="L897" s="37">
        <v>48940</v>
      </c>
      <c r="M897" s="37">
        <v>0</v>
      </c>
      <c r="N897" s="37">
        <v>0</v>
      </c>
      <c r="O897" s="37">
        <f t="shared" si="79"/>
        <v>0</v>
      </c>
      <c r="P897" s="37">
        <f t="shared" si="80"/>
        <v>48940</v>
      </c>
      <c r="Q897"/>
      <c r="R897"/>
      <c r="S897"/>
      <c r="T897"/>
      <c r="U897"/>
      <c r="V897"/>
      <c r="W897"/>
      <c r="X897"/>
      <c r="Y897"/>
      <c r="Z897"/>
      <c r="AA897"/>
      <c r="AB897"/>
    </row>
    <row r="898" spans="1:28">
      <c r="A898" s="36"/>
      <c r="B898" s="38" t="s">
        <v>258</v>
      </c>
      <c r="C898" s="38"/>
      <c r="D898" s="38"/>
      <c r="E898" s="39">
        <f>SUM(E886:E897)</f>
        <v>75946000</v>
      </c>
      <c r="F898" s="39">
        <f t="shared" ref="F898:P898" si="82">SUM(F886:F897)</f>
        <v>32017086</v>
      </c>
      <c r="G898" s="39">
        <f t="shared" si="82"/>
        <v>976000</v>
      </c>
      <c r="H898" s="39">
        <f t="shared" si="82"/>
        <v>79908</v>
      </c>
      <c r="I898" s="39">
        <f t="shared" si="82"/>
        <v>47300000</v>
      </c>
      <c r="J898" s="39">
        <f t="shared" si="82"/>
        <v>34649997</v>
      </c>
      <c r="K898" s="39">
        <f t="shared" si="82"/>
        <v>1674000</v>
      </c>
      <c r="L898" s="39">
        <f t="shared" si="82"/>
        <v>266631</v>
      </c>
      <c r="M898" s="39">
        <f t="shared" si="82"/>
        <v>0</v>
      </c>
      <c r="N898" s="39">
        <f t="shared" si="82"/>
        <v>0</v>
      </c>
      <c r="O898" s="39">
        <f t="shared" si="82"/>
        <v>125896000</v>
      </c>
      <c r="P898" s="39">
        <f t="shared" si="82"/>
        <v>67013622</v>
      </c>
      <c r="Q898"/>
      <c r="R898"/>
      <c r="S898"/>
      <c r="T898"/>
      <c r="U898"/>
      <c r="V898"/>
      <c r="W898"/>
      <c r="X898"/>
      <c r="Y898"/>
      <c r="Z898"/>
      <c r="AA898"/>
      <c r="AB898"/>
    </row>
    <row r="899" spans="1:28" s="27" customFormat="1">
      <c r="A899" s="21"/>
      <c r="B899" s="30"/>
      <c r="C899" s="31"/>
      <c r="D899" s="31"/>
      <c r="E899" s="32"/>
      <c r="F899" s="33"/>
      <c r="G899" s="32"/>
      <c r="H899" s="33"/>
      <c r="I899" s="32"/>
      <c r="J899" s="33"/>
      <c r="K899" s="32"/>
      <c r="L899" s="33"/>
      <c r="M899" s="32"/>
      <c r="N899" s="33"/>
      <c r="O899" s="34"/>
      <c r="P899" s="35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</row>
    <row r="900" spans="1:28" s="18" customFormat="1" ht="15" customHeight="1">
      <c r="A900" s="13"/>
      <c r="B900" s="40"/>
      <c r="C900" s="69" t="s">
        <v>283</v>
      </c>
      <c r="D900" s="69"/>
      <c r="E900" s="69" t="s">
        <v>284</v>
      </c>
      <c r="F900" s="69"/>
      <c r="G900" s="69" t="s">
        <v>285</v>
      </c>
      <c r="H900" s="69"/>
      <c r="I900" s="69" t="s">
        <v>286</v>
      </c>
      <c r="J900" s="69"/>
      <c r="K900" s="68" t="s">
        <v>287</v>
      </c>
      <c r="L900" s="68"/>
      <c r="M900" s="68" t="s">
        <v>288</v>
      </c>
      <c r="N900" s="68"/>
      <c r="O900" s="68" t="s">
        <v>289</v>
      </c>
      <c r="P900" s="68"/>
    </row>
    <row r="901" spans="1:28" s="18" customFormat="1" ht="15" customHeight="1">
      <c r="A901" s="13"/>
      <c r="B901" s="40"/>
      <c r="C901" s="69"/>
      <c r="D901" s="69"/>
      <c r="E901" s="19" t="s">
        <v>290</v>
      </c>
      <c r="F901" s="19" t="s">
        <v>291</v>
      </c>
      <c r="G901" s="19" t="s">
        <v>290</v>
      </c>
      <c r="H901" s="19" t="s">
        <v>291</v>
      </c>
      <c r="I901" s="19" t="s">
        <v>290</v>
      </c>
      <c r="J901" s="19" t="s">
        <v>291</v>
      </c>
      <c r="K901" s="19" t="s">
        <v>290</v>
      </c>
      <c r="L901" s="19" t="s">
        <v>291</v>
      </c>
      <c r="M901" s="19" t="s">
        <v>290</v>
      </c>
      <c r="N901" s="19" t="s">
        <v>291</v>
      </c>
      <c r="O901" s="19" t="s">
        <v>290</v>
      </c>
      <c r="P901" s="19" t="s">
        <v>291</v>
      </c>
    </row>
    <row r="902" spans="1:28">
      <c r="A902" s="1" t="s">
        <v>59</v>
      </c>
      <c r="B902" s="36" t="s">
        <v>140</v>
      </c>
      <c r="C902" s="36" t="s">
        <v>163</v>
      </c>
      <c r="D902" s="36" t="s">
        <v>182</v>
      </c>
      <c r="E902" s="37">
        <v>4205000</v>
      </c>
      <c r="F902" s="37">
        <v>2084304</v>
      </c>
      <c r="G902" s="37">
        <v>0</v>
      </c>
      <c r="H902" s="37">
        <v>0</v>
      </c>
      <c r="I902" s="37">
        <v>0</v>
      </c>
      <c r="J902" s="37">
        <v>0</v>
      </c>
      <c r="K902" s="37">
        <v>0</v>
      </c>
      <c r="L902" s="37">
        <v>0</v>
      </c>
      <c r="M902" s="37">
        <v>0</v>
      </c>
      <c r="N902" s="37">
        <v>0</v>
      </c>
      <c r="O902" s="37">
        <f t="shared" si="79"/>
        <v>4205000</v>
      </c>
      <c r="P902" s="37">
        <f t="shared" si="80"/>
        <v>2084304</v>
      </c>
      <c r="Q902"/>
      <c r="R902"/>
      <c r="S902"/>
      <c r="T902"/>
      <c r="U902"/>
      <c r="V902"/>
      <c r="W902"/>
      <c r="X902"/>
      <c r="Y902"/>
      <c r="Z902"/>
      <c r="AA902"/>
      <c r="AB902"/>
    </row>
    <row r="903" spans="1:28">
      <c r="A903" s="4"/>
      <c r="B903" s="36"/>
      <c r="C903" s="36" t="s">
        <v>164</v>
      </c>
      <c r="D903" s="36" t="s">
        <v>183</v>
      </c>
      <c r="E903" s="37">
        <v>15998827</v>
      </c>
      <c r="F903" s="37">
        <v>10434589</v>
      </c>
      <c r="G903" s="37">
        <v>0</v>
      </c>
      <c r="H903" s="37">
        <v>0</v>
      </c>
      <c r="I903" s="37">
        <v>0</v>
      </c>
      <c r="J903" s="37">
        <v>0</v>
      </c>
      <c r="K903" s="37">
        <v>0</v>
      </c>
      <c r="L903" s="37">
        <v>0</v>
      </c>
      <c r="M903" s="37">
        <v>0</v>
      </c>
      <c r="N903" s="37">
        <v>0</v>
      </c>
      <c r="O903" s="37">
        <f t="shared" si="79"/>
        <v>15998827</v>
      </c>
      <c r="P903" s="37">
        <f t="shared" si="80"/>
        <v>10434589</v>
      </c>
      <c r="Q903"/>
      <c r="R903"/>
      <c r="S903"/>
      <c r="T903"/>
      <c r="U903"/>
      <c r="V903"/>
      <c r="W903"/>
      <c r="X903"/>
      <c r="Y903"/>
      <c r="Z903"/>
      <c r="AA903"/>
      <c r="AB903"/>
    </row>
    <row r="904" spans="1:28">
      <c r="A904" s="4"/>
      <c r="B904" s="36"/>
      <c r="C904" s="36" t="s">
        <v>165</v>
      </c>
      <c r="D904" s="36" t="s">
        <v>184</v>
      </c>
      <c r="E904" s="37">
        <v>42065000</v>
      </c>
      <c r="F904" s="37">
        <v>30019357</v>
      </c>
      <c r="G904" s="37">
        <v>0</v>
      </c>
      <c r="H904" s="37">
        <v>0</v>
      </c>
      <c r="I904" s="37">
        <v>0</v>
      </c>
      <c r="J904" s="37">
        <v>0</v>
      </c>
      <c r="K904" s="37">
        <v>0</v>
      </c>
      <c r="L904" s="37">
        <v>0</v>
      </c>
      <c r="M904" s="37">
        <v>0</v>
      </c>
      <c r="N904" s="37">
        <v>0</v>
      </c>
      <c r="O904" s="37">
        <f t="shared" si="79"/>
        <v>42065000</v>
      </c>
      <c r="P904" s="37">
        <f t="shared" si="80"/>
        <v>30019357</v>
      </c>
      <c r="Q904"/>
      <c r="R904"/>
      <c r="S904"/>
      <c r="T904"/>
      <c r="U904"/>
      <c r="V904"/>
      <c r="W904"/>
      <c r="X904"/>
      <c r="Y904"/>
      <c r="Z904"/>
      <c r="AA904"/>
      <c r="AB904"/>
    </row>
    <row r="905" spans="1:28">
      <c r="A905" s="4"/>
      <c r="B905" s="36"/>
      <c r="C905" s="36" t="s">
        <v>170</v>
      </c>
      <c r="D905" s="36" t="s">
        <v>189</v>
      </c>
      <c r="E905" s="37">
        <v>5550000</v>
      </c>
      <c r="F905" s="37">
        <v>120220</v>
      </c>
      <c r="G905" s="37">
        <v>0</v>
      </c>
      <c r="H905" s="37">
        <v>0</v>
      </c>
      <c r="I905" s="37">
        <v>0</v>
      </c>
      <c r="J905" s="37">
        <v>0</v>
      </c>
      <c r="K905" s="37">
        <v>0</v>
      </c>
      <c r="L905" s="37">
        <v>0</v>
      </c>
      <c r="M905" s="37">
        <v>0</v>
      </c>
      <c r="N905" s="37">
        <v>0</v>
      </c>
      <c r="O905" s="37">
        <f t="shared" si="79"/>
        <v>5550000</v>
      </c>
      <c r="P905" s="37">
        <f t="shared" si="80"/>
        <v>120220</v>
      </c>
      <c r="Q905"/>
      <c r="R905"/>
      <c r="S905"/>
      <c r="T905"/>
      <c r="U905"/>
      <c r="V905"/>
      <c r="W905"/>
      <c r="X905"/>
      <c r="Y905"/>
      <c r="Z905"/>
      <c r="AA905"/>
      <c r="AB905"/>
    </row>
    <row r="906" spans="1:28">
      <c r="A906" s="4"/>
      <c r="B906" s="36"/>
      <c r="C906" s="36" t="s">
        <v>166</v>
      </c>
      <c r="D906" s="36" t="s">
        <v>185</v>
      </c>
      <c r="E906" s="37">
        <v>705000</v>
      </c>
      <c r="F906" s="37">
        <v>511432</v>
      </c>
      <c r="G906" s="37">
        <v>0</v>
      </c>
      <c r="H906" s="37">
        <v>0</v>
      </c>
      <c r="I906" s="37">
        <v>0</v>
      </c>
      <c r="J906" s="37">
        <v>0</v>
      </c>
      <c r="K906" s="37">
        <v>0</v>
      </c>
      <c r="L906" s="37">
        <v>0</v>
      </c>
      <c r="M906" s="37">
        <v>0</v>
      </c>
      <c r="N906" s="37">
        <v>0</v>
      </c>
      <c r="O906" s="37">
        <f t="shared" si="79"/>
        <v>705000</v>
      </c>
      <c r="P906" s="37">
        <f t="shared" si="80"/>
        <v>511432</v>
      </c>
      <c r="Q906"/>
      <c r="R906"/>
      <c r="S906"/>
      <c r="T906"/>
      <c r="U906"/>
      <c r="V906"/>
      <c r="W906"/>
      <c r="X906"/>
      <c r="Y906"/>
      <c r="Z906"/>
      <c r="AA906"/>
      <c r="AB906"/>
    </row>
    <row r="907" spans="1:28">
      <c r="A907" s="4"/>
      <c r="B907" s="36"/>
      <c r="C907" s="36" t="s">
        <v>167</v>
      </c>
      <c r="D907" s="36" t="s">
        <v>186</v>
      </c>
      <c r="E907" s="37">
        <v>1500000</v>
      </c>
      <c r="F907" s="37">
        <v>1294405</v>
      </c>
      <c r="G907" s="37">
        <v>16240095</v>
      </c>
      <c r="H907" s="37">
        <v>7030632</v>
      </c>
      <c r="I907" s="37">
        <v>0</v>
      </c>
      <c r="J907" s="37">
        <v>0</v>
      </c>
      <c r="K907" s="37">
        <v>0</v>
      </c>
      <c r="L907" s="37">
        <v>0</v>
      </c>
      <c r="M907" s="37">
        <v>0</v>
      </c>
      <c r="N907" s="37">
        <v>0</v>
      </c>
      <c r="O907" s="37">
        <f t="shared" si="79"/>
        <v>17740095</v>
      </c>
      <c r="P907" s="37">
        <f t="shared" si="80"/>
        <v>8325037</v>
      </c>
      <c r="Q907"/>
      <c r="R907"/>
      <c r="S907"/>
      <c r="T907"/>
      <c r="U907"/>
      <c r="V907"/>
      <c r="W907"/>
      <c r="X907"/>
      <c r="Y907"/>
      <c r="Z907"/>
      <c r="AA907"/>
      <c r="AB907"/>
    </row>
    <row r="908" spans="1:28">
      <c r="A908" s="4"/>
      <c r="B908" s="36"/>
      <c r="C908" s="36" t="s">
        <v>171</v>
      </c>
      <c r="D908" s="36" t="s">
        <v>190</v>
      </c>
      <c r="E908" s="37">
        <v>100000</v>
      </c>
      <c r="F908" s="37">
        <v>57000</v>
      </c>
      <c r="G908" s="37">
        <v>0</v>
      </c>
      <c r="H908" s="37">
        <v>0</v>
      </c>
      <c r="I908" s="37">
        <v>0</v>
      </c>
      <c r="J908" s="37">
        <v>0</v>
      </c>
      <c r="K908" s="37">
        <v>0</v>
      </c>
      <c r="L908" s="37">
        <v>0</v>
      </c>
      <c r="M908" s="37">
        <v>0</v>
      </c>
      <c r="N908" s="37">
        <v>0</v>
      </c>
      <c r="O908" s="37">
        <f t="shared" si="79"/>
        <v>100000</v>
      </c>
      <c r="P908" s="37">
        <f t="shared" si="80"/>
        <v>57000</v>
      </c>
      <c r="Q908"/>
      <c r="R908"/>
      <c r="S908"/>
      <c r="T908"/>
      <c r="U908"/>
      <c r="V908"/>
      <c r="W908"/>
      <c r="X908"/>
      <c r="Y908"/>
      <c r="Z908"/>
      <c r="AA908"/>
      <c r="AB908"/>
    </row>
    <row r="909" spans="1:28">
      <c r="A909" s="4"/>
      <c r="B909" s="36"/>
      <c r="C909" s="36" t="s">
        <v>168</v>
      </c>
      <c r="D909" s="36" t="s">
        <v>187</v>
      </c>
      <c r="E909" s="37">
        <v>12528966</v>
      </c>
      <c r="F909" s="37">
        <v>2144884</v>
      </c>
      <c r="G909" s="37">
        <v>520862</v>
      </c>
      <c r="H909" s="37">
        <v>23147</v>
      </c>
      <c r="I909" s="37">
        <v>0</v>
      </c>
      <c r="J909" s="37">
        <v>1114</v>
      </c>
      <c r="K909" s="37">
        <v>0</v>
      </c>
      <c r="L909" s="37">
        <v>0</v>
      </c>
      <c r="M909" s="37">
        <v>0</v>
      </c>
      <c r="N909" s="37">
        <v>0</v>
      </c>
      <c r="O909" s="37">
        <f t="shared" si="79"/>
        <v>13049828</v>
      </c>
      <c r="P909" s="37">
        <f t="shared" si="80"/>
        <v>2169145</v>
      </c>
      <c r="Q909"/>
      <c r="R909"/>
      <c r="S909"/>
      <c r="T909"/>
      <c r="U909"/>
      <c r="V909"/>
      <c r="W909"/>
      <c r="X909"/>
      <c r="Y909"/>
      <c r="Z909"/>
      <c r="AA909"/>
      <c r="AB909"/>
    </row>
    <row r="910" spans="1:28">
      <c r="A910" s="4"/>
      <c r="B910" s="36"/>
      <c r="C910" s="36" t="s">
        <v>173</v>
      </c>
      <c r="D910" s="36" t="s">
        <v>192</v>
      </c>
      <c r="E910" s="37">
        <v>27150000</v>
      </c>
      <c r="F910" s="37">
        <v>21115140</v>
      </c>
      <c r="G910" s="37">
        <v>0</v>
      </c>
      <c r="H910" s="37">
        <v>0</v>
      </c>
      <c r="I910" s="37">
        <v>0</v>
      </c>
      <c r="J910" s="37">
        <v>0</v>
      </c>
      <c r="K910" s="37">
        <v>0</v>
      </c>
      <c r="L910" s="37">
        <v>0</v>
      </c>
      <c r="M910" s="37">
        <v>0</v>
      </c>
      <c r="N910" s="37">
        <v>0</v>
      </c>
      <c r="O910" s="37">
        <f t="shared" si="79"/>
        <v>27150000</v>
      </c>
      <c r="P910" s="37">
        <f t="shared" si="80"/>
        <v>21115140</v>
      </c>
      <c r="Q910"/>
      <c r="R910"/>
      <c r="S910"/>
      <c r="T910"/>
      <c r="U910"/>
      <c r="V910"/>
      <c r="W910"/>
      <c r="X910"/>
      <c r="Y910"/>
      <c r="Z910"/>
      <c r="AA910"/>
      <c r="AB910"/>
    </row>
    <row r="911" spans="1:28">
      <c r="A911" s="4"/>
      <c r="B911" s="36"/>
      <c r="C911" s="36" t="s">
        <v>169</v>
      </c>
      <c r="D911" s="36" t="s">
        <v>188</v>
      </c>
      <c r="E911" s="37">
        <v>66931888</v>
      </c>
      <c r="F911" s="37">
        <v>33332198</v>
      </c>
      <c r="G911" s="37">
        <v>5244863</v>
      </c>
      <c r="H911" s="37">
        <v>6434970</v>
      </c>
      <c r="I911" s="37">
        <v>193652705</v>
      </c>
      <c r="J911" s="37">
        <v>131363455</v>
      </c>
      <c r="K911" s="37">
        <v>3156751</v>
      </c>
      <c r="L911" s="37">
        <v>4297671</v>
      </c>
      <c r="M911" s="37">
        <v>0</v>
      </c>
      <c r="N911" s="37">
        <v>0</v>
      </c>
      <c r="O911" s="37">
        <f t="shared" si="79"/>
        <v>268986207</v>
      </c>
      <c r="P911" s="37">
        <f t="shared" si="80"/>
        <v>175428294</v>
      </c>
      <c r="Q911"/>
      <c r="R911"/>
      <c r="S911"/>
      <c r="T911"/>
      <c r="U911"/>
      <c r="V911"/>
      <c r="W911"/>
      <c r="X911"/>
      <c r="Y911"/>
      <c r="Z911"/>
      <c r="AA911"/>
      <c r="AB911"/>
    </row>
    <row r="912" spans="1:28">
      <c r="A912" s="4"/>
      <c r="B912" s="36"/>
      <c r="C912" s="36" t="s">
        <v>174</v>
      </c>
      <c r="D912" s="36" t="s">
        <v>193</v>
      </c>
      <c r="E912" s="37">
        <v>0</v>
      </c>
      <c r="F912" s="37">
        <v>0</v>
      </c>
      <c r="G912" s="37">
        <v>0</v>
      </c>
      <c r="H912" s="37">
        <v>0</v>
      </c>
      <c r="I912" s="37">
        <v>0</v>
      </c>
      <c r="J912" s="37">
        <v>0</v>
      </c>
      <c r="K912" s="37">
        <v>18961182</v>
      </c>
      <c r="L912" s="37">
        <v>7587212</v>
      </c>
      <c r="M912" s="37">
        <v>0</v>
      </c>
      <c r="N912" s="37">
        <v>0</v>
      </c>
      <c r="O912" s="37">
        <f t="shared" si="79"/>
        <v>18961182</v>
      </c>
      <c r="P912" s="37">
        <f t="shared" si="80"/>
        <v>7587212</v>
      </c>
      <c r="Q912"/>
      <c r="R912"/>
      <c r="S912"/>
      <c r="T912"/>
      <c r="U912"/>
      <c r="V912"/>
      <c r="W912"/>
      <c r="X912"/>
      <c r="Y912"/>
      <c r="Z912"/>
      <c r="AA912"/>
      <c r="AB912"/>
    </row>
    <row r="913" spans="1:28">
      <c r="A913" s="4"/>
      <c r="B913" s="36"/>
      <c r="C913" s="36" t="s">
        <v>175</v>
      </c>
      <c r="D913" s="36" t="s">
        <v>194</v>
      </c>
      <c r="E913" s="37">
        <v>0</v>
      </c>
      <c r="F913" s="37">
        <v>0</v>
      </c>
      <c r="G913" s="37">
        <v>0</v>
      </c>
      <c r="H913" s="37">
        <v>0</v>
      </c>
      <c r="I913" s="37">
        <v>0</v>
      </c>
      <c r="J913" s="37">
        <v>0</v>
      </c>
      <c r="K913" s="37">
        <v>458540</v>
      </c>
      <c r="L913" s="37">
        <v>488001</v>
      </c>
      <c r="M913" s="37">
        <v>0</v>
      </c>
      <c r="N913" s="37">
        <v>0</v>
      </c>
      <c r="O913" s="37">
        <f t="shared" si="79"/>
        <v>458540</v>
      </c>
      <c r="P913" s="37">
        <f t="shared" si="80"/>
        <v>488001</v>
      </c>
      <c r="Q913"/>
      <c r="R913"/>
      <c r="S913"/>
      <c r="T913"/>
      <c r="U913"/>
      <c r="V913"/>
      <c r="W913"/>
      <c r="X913"/>
      <c r="Y913"/>
      <c r="Z913"/>
      <c r="AA913"/>
      <c r="AB913"/>
    </row>
    <row r="914" spans="1:28">
      <c r="A914" s="4"/>
      <c r="B914" s="36"/>
      <c r="C914" s="36" t="s">
        <v>177</v>
      </c>
      <c r="D914" s="36" t="s">
        <v>196</v>
      </c>
      <c r="E914" s="37">
        <v>0</v>
      </c>
      <c r="F914" s="37">
        <v>0</v>
      </c>
      <c r="G914" s="37">
        <v>0</v>
      </c>
      <c r="H914" s="37">
        <v>0</v>
      </c>
      <c r="I914" s="37">
        <v>0</v>
      </c>
      <c r="J914" s="37">
        <v>0</v>
      </c>
      <c r="K914" s="37">
        <v>0</v>
      </c>
      <c r="L914" s="37">
        <v>0</v>
      </c>
      <c r="M914" s="37">
        <v>43032408</v>
      </c>
      <c r="N914" s="37">
        <v>2103000</v>
      </c>
      <c r="O914" s="37">
        <f t="shared" si="79"/>
        <v>43032408</v>
      </c>
      <c r="P914" s="37">
        <f t="shared" si="80"/>
        <v>2103000</v>
      </c>
      <c r="Q914"/>
      <c r="R914"/>
      <c r="S914"/>
      <c r="T914"/>
      <c r="U914"/>
      <c r="V914"/>
      <c r="W914"/>
      <c r="X914"/>
      <c r="Y914"/>
      <c r="Z914"/>
      <c r="AA914"/>
      <c r="AB914"/>
    </row>
    <row r="915" spans="1:28">
      <c r="A915" s="4"/>
      <c r="B915" s="38" t="s">
        <v>259</v>
      </c>
      <c r="C915" s="38"/>
      <c r="D915" s="38"/>
      <c r="E915" s="39">
        <f>SUM(E902:E914)</f>
        <v>176734681</v>
      </c>
      <c r="F915" s="39">
        <f t="shared" ref="F915:P915" si="83">SUM(F902:F914)</f>
        <v>101113529</v>
      </c>
      <c r="G915" s="39">
        <f t="shared" si="83"/>
        <v>22005820</v>
      </c>
      <c r="H915" s="39">
        <f t="shared" si="83"/>
        <v>13488749</v>
      </c>
      <c r="I915" s="39">
        <f t="shared" si="83"/>
        <v>193652705</v>
      </c>
      <c r="J915" s="39">
        <f t="shared" si="83"/>
        <v>131364569</v>
      </c>
      <c r="K915" s="39">
        <f t="shared" si="83"/>
        <v>22576473</v>
      </c>
      <c r="L915" s="39">
        <f t="shared" si="83"/>
        <v>12372884</v>
      </c>
      <c r="M915" s="39">
        <f t="shared" si="83"/>
        <v>43032408</v>
      </c>
      <c r="N915" s="39">
        <f t="shared" si="83"/>
        <v>2103000</v>
      </c>
      <c r="O915" s="39">
        <f t="shared" si="83"/>
        <v>458002087</v>
      </c>
      <c r="P915" s="39">
        <f t="shared" si="83"/>
        <v>260442731</v>
      </c>
      <c r="Q915"/>
      <c r="R915"/>
      <c r="S915"/>
      <c r="T915"/>
      <c r="U915"/>
      <c r="V915"/>
      <c r="W915"/>
      <c r="X915"/>
      <c r="Y915"/>
      <c r="Z915"/>
      <c r="AA915"/>
      <c r="AB915"/>
    </row>
    <row r="916" spans="1:28" s="27" customFormat="1">
      <c r="A916" s="21"/>
      <c r="B916" s="30"/>
      <c r="C916" s="31"/>
      <c r="D916" s="31"/>
      <c r="E916" s="32"/>
      <c r="F916" s="33"/>
      <c r="G916" s="32"/>
      <c r="H916" s="33"/>
      <c r="I916" s="32"/>
      <c r="J916" s="33"/>
      <c r="K916" s="32"/>
      <c r="L916" s="33"/>
      <c r="M916" s="32"/>
      <c r="N916" s="33"/>
      <c r="O916" s="34"/>
      <c r="P916" s="35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</row>
    <row r="917" spans="1:28" s="18" customFormat="1" ht="15" customHeight="1">
      <c r="A917" s="40"/>
      <c r="B917" s="40"/>
      <c r="C917" s="69" t="s">
        <v>283</v>
      </c>
      <c r="D917" s="69"/>
      <c r="E917" s="69" t="s">
        <v>284</v>
      </c>
      <c r="F917" s="69"/>
      <c r="G917" s="69" t="s">
        <v>285</v>
      </c>
      <c r="H917" s="69"/>
      <c r="I917" s="69" t="s">
        <v>286</v>
      </c>
      <c r="J917" s="69"/>
      <c r="K917" s="68" t="s">
        <v>287</v>
      </c>
      <c r="L917" s="68"/>
      <c r="M917" s="68" t="s">
        <v>288</v>
      </c>
      <c r="N917" s="68"/>
      <c r="O917" s="68" t="s">
        <v>289</v>
      </c>
      <c r="P917" s="68"/>
    </row>
    <row r="918" spans="1:28" s="18" customFormat="1" ht="15" customHeight="1">
      <c r="A918" s="40"/>
      <c r="B918" s="40"/>
      <c r="C918" s="69"/>
      <c r="D918" s="69"/>
      <c r="E918" s="19" t="s">
        <v>290</v>
      </c>
      <c r="F918" s="19" t="s">
        <v>291</v>
      </c>
      <c r="G918" s="19" t="s">
        <v>290</v>
      </c>
      <c r="H918" s="19" t="s">
        <v>291</v>
      </c>
      <c r="I918" s="19" t="s">
        <v>290</v>
      </c>
      <c r="J918" s="19" t="s">
        <v>291</v>
      </c>
      <c r="K918" s="19" t="s">
        <v>290</v>
      </c>
      <c r="L918" s="19" t="s">
        <v>291</v>
      </c>
      <c r="M918" s="19" t="s">
        <v>290</v>
      </c>
      <c r="N918" s="19" t="s">
        <v>291</v>
      </c>
      <c r="O918" s="19" t="s">
        <v>290</v>
      </c>
      <c r="P918" s="19" t="s">
        <v>291</v>
      </c>
    </row>
    <row r="919" spans="1:28">
      <c r="A919" s="36" t="s">
        <v>60</v>
      </c>
      <c r="B919" s="36" t="s">
        <v>141</v>
      </c>
      <c r="C919" s="36" t="s">
        <v>163</v>
      </c>
      <c r="D919" s="36" t="s">
        <v>182</v>
      </c>
      <c r="E919" s="37">
        <v>2620000</v>
      </c>
      <c r="F919" s="37">
        <v>942035</v>
      </c>
      <c r="G919" s="37">
        <v>0</v>
      </c>
      <c r="H919" s="37">
        <v>0</v>
      </c>
      <c r="I919" s="37">
        <v>0</v>
      </c>
      <c r="J919" s="37">
        <v>0</v>
      </c>
      <c r="K919" s="37">
        <v>0</v>
      </c>
      <c r="L919" s="37">
        <v>0</v>
      </c>
      <c r="M919" s="37">
        <v>0</v>
      </c>
      <c r="N919" s="37">
        <v>0</v>
      </c>
      <c r="O919" s="37">
        <f t="shared" si="79"/>
        <v>2620000</v>
      </c>
      <c r="P919" s="37">
        <f t="shared" si="80"/>
        <v>942035</v>
      </c>
      <c r="Q919"/>
      <c r="R919"/>
      <c r="S919"/>
      <c r="T919"/>
      <c r="U919"/>
      <c r="V919"/>
      <c r="W919"/>
      <c r="X919"/>
      <c r="Y919"/>
      <c r="Z919"/>
      <c r="AA919"/>
      <c r="AB919"/>
    </row>
    <row r="920" spans="1:28">
      <c r="A920" s="36"/>
      <c r="B920" s="36"/>
      <c r="C920" s="36" t="s">
        <v>164</v>
      </c>
      <c r="D920" s="36" t="s">
        <v>183</v>
      </c>
      <c r="E920" s="37">
        <v>19300000</v>
      </c>
      <c r="F920" s="37">
        <v>14905161</v>
      </c>
      <c r="G920" s="37">
        <v>0</v>
      </c>
      <c r="H920" s="37">
        <v>0</v>
      </c>
      <c r="I920" s="37">
        <v>0</v>
      </c>
      <c r="J920" s="37">
        <v>0</v>
      </c>
      <c r="K920" s="37">
        <v>0</v>
      </c>
      <c r="L920" s="37">
        <v>0</v>
      </c>
      <c r="M920" s="37">
        <v>0</v>
      </c>
      <c r="N920" s="37">
        <v>0</v>
      </c>
      <c r="O920" s="37">
        <f t="shared" si="79"/>
        <v>19300000</v>
      </c>
      <c r="P920" s="37">
        <f t="shared" si="80"/>
        <v>14905161</v>
      </c>
      <c r="Q920"/>
      <c r="R920"/>
      <c r="S920"/>
      <c r="T920"/>
      <c r="U920"/>
      <c r="V920"/>
      <c r="W920"/>
      <c r="X920"/>
      <c r="Y920"/>
      <c r="Z920"/>
      <c r="AA920"/>
      <c r="AB920"/>
    </row>
    <row r="921" spans="1:28">
      <c r="A921" s="36"/>
      <c r="B921" s="36"/>
      <c r="C921" s="36" t="s">
        <v>165</v>
      </c>
      <c r="D921" s="36" t="s">
        <v>184</v>
      </c>
      <c r="E921" s="37">
        <v>17726770</v>
      </c>
      <c r="F921" s="37">
        <v>17705514</v>
      </c>
      <c r="G921" s="37">
        <v>0</v>
      </c>
      <c r="H921" s="37">
        <v>0</v>
      </c>
      <c r="I921" s="37">
        <v>0</v>
      </c>
      <c r="J921" s="37">
        <v>0</v>
      </c>
      <c r="K921" s="37">
        <v>0</v>
      </c>
      <c r="L921" s="37">
        <v>0</v>
      </c>
      <c r="M921" s="37">
        <v>0</v>
      </c>
      <c r="N921" s="37">
        <v>0</v>
      </c>
      <c r="O921" s="37">
        <f t="shared" si="79"/>
        <v>17726770</v>
      </c>
      <c r="P921" s="37">
        <f t="shared" si="80"/>
        <v>17705514</v>
      </c>
      <c r="Q921"/>
      <c r="R921"/>
      <c r="S921"/>
      <c r="T921"/>
      <c r="U921"/>
      <c r="V921"/>
      <c r="W921"/>
      <c r="X921"/>
      <c r="Y921"/>
      <c r="Z921"/>
      <c r="AA921"/>
      <c r="AB921"/>
    </row>
    <row r="922" spans="1:28">
      <c r="A922" s="36"/>
      <c r="B922" s="36"/>
      <c r="C922" s="36" t="s">
        <v>170</v>
      </c>
      <c r="D922" s="36" t="s">
        <v>189</v>
      </c>
      <c r="E922" s="37">
        <v>200000</v>
      </c>
      <c r="F922" s="37">
        <v>29620</v>
      </c>
      <c r="G922" s="37">
        <v>0</v>
      </c>
      <c r="H922" s="37">
        <v>0</v>
      </c>
      <c r="I922" s="37">
        <v>0</v>
      </c>
      <c r="J922" s="37">
        <v>0</v>
      </c>
      <c r="K922" s="37">
        <v>0</v>
      </c>
      <c r="L922" s="37">
        <v>0</v>
      </c>
      <c r="M922" s="37">
        <v>0</v>
      </c>
      <c r="N922" s="37">
        <v>0</v>
      </c>
      <c r="O922" s="37">
        <f t="shared" si="79"/>
        <v>200000</v>
      </c>
      <c r="P922" s="37">
        <f t="shared" si="80"/>
        <v>29620</v>
      </c>
      <c r="Q922"/>
      <c r="R922"/>
      <c r="S922"/>
      <c r="T922"/>
      <c r="U922"/>
      <c r="V922"/>
      <c r="W922"/>
      <c r="X922"/>
      <c r="Y922"/>
      <c r="Z922"/>
      <c r="AA922"/>
      <c r="AB922"/>
    </row>
    <row r="923" spans="1:28">
      <c r="A923" s="36"/>
      <c r="B923" s="36"/>
      <c r="C923" s="36" t="s">
        <v>166</v>
      </c>
      <c r="D923" s="36" t="s">
        <v>185</v>
      </c>
      <c r="E923" s="37">
        <v>900000</v>
      </c>
      <c r="F923" s="37">
        <v>544977</v>
      </c>
      <c r="G923" s="37">
        <v>0</v>
      </c>
      <c r="H923" s="37">
        <v>0</v>
      </c>
      <c r="I923" s="37">
        <v>0</v>
      </c>
      <c r="J923" s="37">
        <v>0</v>
      </c>
      <c r="K923" s="37">
        <v>0</v>
      </c>
      <c r="L923" s="37">
        <v>0</v>
      </c>
      <c r="M923" s="37">
        <v>0</v>
      </c>
      <c r="N923" s="37">
        <v>0</v>
      </c>
      <c r="O923" s="37">
        <f t="shared" si="79"/>
        <v>900000</v>
      </c>
      <c r="P923" s="37">
        <f t="shared" si="80"/>
        <v>544977</v>
      </c>
      <c r="Q923"/>
      <c r="R923"/>
      <c r="S923"/>
      <c r="T923"/>
      <c r="U923"/>
      <c r="V923"/>
      <c r="W923"/>
      <c r="X923"/>
      <c r="Y923"/>
      <c r="Z923"/>
      <c r="AA923"/>
      <c r="AB923"/>
    </row>
    <row r="924" spans="1:28">
      <c r="A924" s="36"/>
      <c r="B924" s="36"/>
      <c r="C924" s="36" t="s">
        <v>167</v>
      </c>
      <c r="D924" s="36" t="s">
        <v>186</v>
      </c>
      <c r="E924" s="37">
        <v>0</v>
      </c>
      <c r="F924" s="37">
        <v>0</v>
      </c>
      <c r="G924" s="37">
        <v>874000</v>
      </c>
      <c r="H924" s="37">
        <v>270057</v>
      </c>
      <c r="I924" s="37">
        <v>0</v>
      </c>
      <c r="J924" s="37">
        <v>0</v>
      </c>
      <c r="K924" s="37">
        <v>0</v>
      </c>
      <c r="L924" s="37">
        <v>0</v>
      </c>
      <c r="M924" s="37">
        <v>0</v>
      </c>
      <c r="N924" s="37">
        <v>0</v>
      </c>
      <c r="O924" s="37">
        <f t="shared" si="79"/>
        <v>874000</v>
      </c>
      <c r="P924" s="37">
        <f t="shared" si="80"/>
        <v>270057</v>
      </c>
      <c r="Q924"/>
      <c r="R924"/>
      <c r="S924"/>
      <c r="T924"/>
      <c r="U924"/>
      <c r="V924"/>
      <c r="W924"/>
      <c r="X924"/>
      <c r="Y924"/>
      <c r="Z924"/>
      <c r="AA924"/>
      <c r="AB924"/>
    </row>
    <row r="925" spans="1:28">
      <c r="A925" s="36"/>
      <c r="B925" s="36"/>
      <c r="C925" s="36" t="s">
        <v>171</v>
      </c>
      <c r="D925" s="36" t="s">
        <v>190</v>
      </c>
      <c r="E925" s="37">
        <v>150000</v>
      </c>
      <c r="F925" s="37">
        <v>117000</v>
      </c>
      <c r="G925" s="37">
        <v>0</v>
      </c>
      <c r="H925" s="37">
        <v>0</v>
      </c>
      <c r="I925" s="37">
        <v>0</v>
      </c>
      <c r="J925" s="37">
        <v>0</v>
      </c>
      <c r="K925" s="37">
        <v>0</v>
      </c>
      <c r="L925" s="37">
        <v>0</v>
      </c>
      <c r="M925" s="37">
        <v>0</v>
      </c>
      <c r="N925" s="37">
        <v>0</v>
      </c>
      <c r="O925" s="37">
        <f t="shared" si="79"/>
        <v>150000</v>
      </c>
      <c r="P925" s="37">
        <f t="shared" si="80"/>
        <v>117000</v>
      </c>
      <c r="Q925"/>
      <c r="R925"/>
      <c r="S925"/>
      <c r="T925"/>
      <c r="U925"/>
      <c r="V925"/>
      <c r="W925"/>
      <c r="X925"/>
      <c r="Y925"/>
      <c r="Z925"/>
      <c r="AA925"/>
      <c r="AB925"/>
    </row>
    <row r="926" spans="1:28">
      <c r="A926" s="36"/>
      <c r="B926" s="36"/>
      <c r="C926" s="36" t="s">
        <v>168</v>
      </c>
      <c r="D926" s="36" t="s">
        <v>187</v>
      </c>
      <c r="E926" s="37">
        <v>300000</v>
      </c>
      <c r="F926" s="37">
        <v>349148</v>
      </c>
      <c r="G926" s="37">
        <v>0</v>
      </c>
      <c r="H926" s="37">
        <v>0</v>
      </c>
      <c r="I926" s="37">
        <v>0</v>
      </c>
      <c r="J926" s="37">
        <v>0</v>
      </c>
      <c r="K926" s="37">
        <v>0</v>
      </c>
      <c r="L926" s="37">
        <v>0</v>
      </c>
      <c r="M926" s="37">
        <v>0</v>
      </c>
      <c r="N926" s="37">
        <v>0</v>
      </c>
      <c r="O926" s="37">
        <f t="shared" si="79"/>
        <v>300000</v>
      </c>
      <c r="P926" s="37">
        <f t="shared" si="80"/>
        <v>349148</v>
      </c>
      <c r="Q926"/>
      <c r="R926"/>
      <c r="S926"/>
      <c r="T926"/>
      <c r="U926"/>
      <c r="V926"/>
      <c r="W926"/>
      <c r="X926"/>
      <c r="Y926"/>
      <c r="Z926"/>
      <c r="AA926"/>
      <c r="AB926"/>
    </row>
    <row r="927" spans="1:28">
      <c r="A927" s="36"/>
      <c r="B927" s="36"/>
      <c r="C927" s="36" t="s">
        <v>172</v>
      </c>
      <c r="D927" s="36" t="s">
        <v>191</v>
      </c>
      <c r="E927" s="37">
        <v>500000</v>
      </c>
      <c r="F927" s="37">
        <v>209100</v>
      </c>
      <c r="G927" s="37">
        <v>0</v>
      </c>
      <c r="H927" s="37">
        <v>0</v>
      </c>
      <c r="I927" s="37">
        <v>0</v>
      </c>
      <c r="J927" s="37">
        <v>0</v>
      </c>
      <c r="K927" s="37">
        <v>0</v>
      </c>
      <c r="L927" s="37">
        <v>0</v>
      </c>
      <c r="M927" s="37">
        <v>0</v>
      </c>
      <c r="N927" s="37">
        <v>0</v>
      </c>
      <c r="O927" s="37">
        <f t="shared" si="79"/>
        <v>500000</v>
      </c>
      <c r="P927" s="37">
        <f t="shared" si="80"/>
        <v>209100</v>
      </c>
      <c r="Q927"/>
      <c r="R927"/>
      <c r="S927"/>
      <c r="T927"/>
      <c r="U927"/>
      <c r="V927"/>
      <c r="W927"/>
      <c r="X927"/>
      <c r="Y927"/>
      <c r="Z927"/>
      <c r="AA927"/>
      <c r="AB927"/>
    </row>
    <row r="928" spans="1:28">
      <c r="A928" s="36"/>
      <c r="B928" s="36"/>
      <c r="C928" s="36" t="s">
        <v>173</v>
      </c>
      <c r="D928" s="36" t="s">
        <v>192</v>
      </c>
      <c r="E928" s="37">
        <v>43669874</v>
      </c>
      <c r="F928" s="37">
        <v>19776384</v>
      </c>
      <c r="G928" s="37">
        <v>0</v>
      </c>
      <c r="H928" s="37">
        <v>0</v>
      </c>
      <c r="I928" s="37">
        <v>0</v>
      </c>
      <c r="J928" s="37">
        <v>0</v>
      </c>
      <c r="K928" s="37">
        <v>0</v>
      </c>
      <c r="L928" s="37">
        <v>0</v>
      </c>
      <c r="M928" s="37">
        <v>0</v>
      </c>
      <c r="N928" s="37">
        <v>0</v>
      </c>
      <c r="O928" s="37">
        <f t="shared" si="79"/>
        <v>43669874</v>
      </c>
      <c r="P928" s="37">
        <f t="shared" si="80"/>
        <v>19776384</v>
      </c>
      <c r="Q928"/>
      <c r="R928"/>
      <c r="S928"/>
      <c r="T928"/>
      <c r="U928"/>
      <c r="V928"/>
      <c r="W928"/>
      <c r="X928"/>
      <c r="Y928"/>
      <c r="Z928"/>
      <c r="AA928"/>
      <c r="AB928"/>
    </row>
    <row r="929" spans="1:28">
      <c r="A929" s="36"/>
      <c r="B929" s="36"/>
      <c r="C929" s="36" t="s">
        <v>169</v>
      </c>
      <c r="D929" s="36" t="s">
        <v>188</v>
      </c>
      <c r="E929" s="37">
        <v>21168573</v>
      </c>
      <c r="F929" s="37">
        <v>13133637</v>
      </c>
      <c r="G929" s="37">
        <v>0</v>
      </c>
      <c r="H929" s="37">
        <v>0</v>
      </c>
      <c r="I929" s="37">
        <v>51086071</v>
      </c>
      <c r="J929" s="37">
        <v>36050000</v>
      </c>
      <c r="K929" s="37">
        <v>0</v>
      </c>
      <c r="L929" s="37">
        <v>0</v>
      </c>
      <c r="M929" s="37">
        <v>0</v>
      </c>
      <c r="N929" s="37">
        <v>0</v>
      </c>
      <c r="O929" s="37">
        <f t="shared" si="79"/>
        <v>72254644</v>
      </c>
      <c r="P929" s="37">
        <f t="shared" si="80"/>
        <v>49183637</v>
      </c>
      <c r="Q929"/>
      <c r="R929"/>
      <c r="S929"/>
      <c r="T929"/>
      <c r="U929"/>
      <c r="V929"/>
      <c r="W929"/>
      <c r="X929"/>
      <c r="Y929"/>
      <c r="Z929"/>
      <c r="AA929"/>
      <c r="AB929"/>
    </row>
    <row r="930" spans="1:28">
      <c r="A930" s="36"/>
      <c r="B930" s="36"/>
      <c r="C930" s="36" t="s">
        <v>177</v>
      </c>
      <c r="D930" s="36" t="s">
        <v>196</v>
      </c>
      <c r="E930" s="37">
        <v>0</v>
      </c>
      <c r="F930" s="37">
        <v>0</v>
      </c>
      <c r="G930" s="37">
        <v>0</v>
      </c>
      <c r="H930" s="37">
        <v>0</v>
      </c>
      <c r="I930" s="37">
        <v>0</v>
      </c>
      <c r="J930" s="37">
        <v>0</v>
      </c>
      <c r="K930" s="37">
        <v>0</v>
      </c>
      <c r="L930" s="37">
        <v>0</v>
      </c>
      <c r="M930" s="37">
        <v>14496684</v>
      </c>
      <c r="N930" s="37">
        <v>2325151</v>
      </c>
      <c r="O930" s="37">
        <f t="shared" si="79"/>
        <v>14496684</v>
      </c>
      <c r="P930" s="37">
        <f t="shared" si="80"/>
        <v>2325151</v>
      </c>
      <c r="Q930"/>
      <c r="R930"/>
      <c r="S930"/>
      <c r="T930"/>
      <c r="U930"/>
      <c r="V930"/>
      <c r="W930"/>
      <c r="X930"/>
      <c r="Y930"/>
      <c r="Z930"/>
      <c r="AA930"/>
      <c r="AB930"/>
    </row>
    <row r="931" spans="1:28">
      <c r="A931" s="36"/>
      <c r="B931" s="38" t="s">
        <v>260</v>
      </c>
      <c r="C931" s="38"/>
      <c r="D931" s="38"/>
      <c r="E931" s="39">
        <f>SUM(E919:E930)</f>
        <v>106535217</v>
      </c>
      <c r="F931" s="39">
        <f t="shared" ref="F931:P931" si="84">SUM(F919:F930)</f>
        <v>67712576</v>
      </c>
      <c r="G931" s="39">
        <f t="shared" si="84"/>
        <v>874000</v>
      </c>
      <c r="H931" s="39">
        <f t="shared" si="84"/>
        <v>270057</v>
      </c>
      <c r="I931" s="39">
        <f t="shared" si="84"/>
        <v>51086071</v>
      </c>
      <c r="J931" s="39">
        <f t="shared" si="84"/>
        <v>36050000</v>
      </c>
      <c r="K931" s="39">
        <f t="shared" si="84"/>
        <v>0</v>
      </c>
      <c r="L931" s="39">
        <f t="shared" si="84"/>
        <v>0</v>
      </c>
      <c r="M931" s="39">
        <f t="shared" si="84"/>
        <v>14496684</v>
      </c>
      <c r="N931" s="39">
        <f t="shared" si="84"/>
        <v>2325151</v>
      </c>
      <c r="O931" s="39">
        <f t="shared" si="84"/>
        <v>172991972</v>
      </c>
      <c r="P931" s="39">
        <f t="shared" si="84"/>
        <v>106357784</v>
      </c>
      <c r="Q931"/>
      <c r="R931"/>
      <c r="S931"/>
      <c r="T931"/>
      <c r="U931"/>
      <c r="V931"/>
      <c r="W931"/>
      <c r="X931"/>
      <c r="Y931"/>
      <c r="Z931"/>
      <c r="AA931"/>
      <c r="AB931"/>
    </row>
    <row r="932" spans="1:28" s="27" customFormat="1">
      <c r="A932" s="21"/>
      <c r="B932" s="30"/>
      <c r="C932" s="31"/>
      <c r="D932" s="31"/>
      <c r="E932" s="32"/>
      <c r="F932" s="33"/>
      <c r="G932" s="32"/>
      <c r="H932" s="33"/>
      <c r="I932" s="32"/>
      <c r="J932" s="33"/>
      <c r="K932" s="32"/>
      <c r="L932" s="33"/>
      <c r="M932" s="32"/>
      <c r="N932" s="33"/>
      <c r="O932" s="34"/>
      <c r="P932" s="35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</row>
    <row r="933" spans="1:28" s="18" customFormat="1" ht="15" customHeight="1">
      <c r="A933" s="40"/>
      <c r="B933" s="40"/>
      <c r="C933" s="69" t="s">
        <v>283</v>
      </c>
      <c r="D933" s="69"/>
      <c r="E933" s="69" t="s">
        <v>284</v>
      </c>
      <c r="F933" s="69"/>
      <c r="G933" s="69" t="s">
        <v>285</v>
      </c>
      <c r="H933" s="69"/>
      <c r="I933" s="69" t="s">
        <v>286</v>
      </c>
      <c r="J933" s="69"/>
      <c r="K933" s="68" t="s">
        <v>287</v>
      </c>
      <c r="L933" s="68"/>
      <c r="M933" s="68" t="s">
        <v>288</v>
      </c>
      <c r="N933" s="68"/>
      <c r="O933" s="68" t="s">
        <v>289</v>
      </c>
      <c r="P933" s="68"/>
    </row>
    <row r="934" spans="1:28" s="18" customFormat="1" ht="15" customHeight="1">
      <c r="A934" s="40"/>
      <c r="B934" s="40"/>
      <c r="C934" s="69"/>
      <c r="D934" s="69"/>
      <c r="E934" s="19" t="s">
        <v>290</v>
      </c>
      <c r="F934" s="19" t="s">
        <v>291</v>
      </c>
      <c r="G934" s="19" t="s">
        <v>290</v>
      </c>
      <c r="H934" s="19" t="s">
        <v>291</v>
      </c>
      <c r="I934" s="19" t="s">
        <v>290</v>
      </c>
      <c r="J934" s="19" t="s">
        <v>291</v>
      </c>
      <c r="K934" s="19" t="s">
        <v>290</v>
      </c>
      <c r="L934" s="19" t="s">
        <v>291</v>
      </c>
      <c r="M934" s="19" t="s">
        <v>290</v>
      </c>
      <c r="N934" s="19" t="s">
        <v>291</v>
      </c>
      <c r="O934" s="19" t="s">
        <v>290</v>
      </c>
      <c r="P934" s="19" t="s">
        <v>291</v>
      </c>
    </row>
    <row r="935" spans="1:28">
      <c r="A935" s="36" t="s">
        <v>61</v>
      </c>
      <c r="B935" s="36" t="s">
        <v>142</v>
      </c>
      <c r="C935" s="36" t="s">
        <v>163</v>
      </c>
      <c r="D935" s="36" t="s">
        <v>182</v>
      </c>
      <c r="E935" s="37">
        <v>7302000</v>
      </c>
      <c r="F935" s="37">
        <v>5774560</v>
      </c>
      <c r="G935" s="37">
        <v>0</v>
      </c>
      <c r="H935" s="37">
        <v>0</v>
      </c>
      <c r="I935" s="37">
        <v>0</v>
      </c>
      <c r="J935" s="37">
        <v>0</v>
      </c>
      <c r="K935" s="37">
        <v>0</v>
      </c>
      <c r="L935" s="37">
        <v>0</v>
      </c>
      <c r="M935" s="37">
        <v>0</v>
      </c>
      <c r="N935" s="37">
        <v>0</v>
      </c>
      <c r="O935" s="37">
        <f t="shared" si="79"/>
        <v>7302000</v>
      </c>
      <c r="P935" s="37">
        <f t="shared" si="80"/>
        <v>5774560</v>
      </c>
      <c r="Q935"/>
      <c r="R935"/>
      <c r="S935"/>
      <c r="T935"/>
      <c r="U935"/>
      <c r="V935"/>
      <c r="W935"/>
      <c r="X935"/>
      <c r="Y935"/>
      <c r="Z935"/>
      <c r="AA935"/>
      <c r="AB935"/>
    </row>
    <row r="936" spans="1:28">
      <c r="A936" s="36"/>
      <c r="B936" s="36"/>
      <c r="C936" s="36" t="s">
        <v>164</v>
      </c>
      <c r="D936" s="36" t="s">
        <v>183</v>
      </c>
      <c r="E936" s="37">
        <v>67200000</v>
      </c>
      <c r="F936" s="37">
        <v>49423864</v>
      </c>
      <c r="G936" s="37">
        <v>0</v>
      </c>
      <c r="H936" s="37">
        <v>0</v>
      </c>
      <c r="I936" s="37">
        <v>0</v>
      </c>
      <c r="J936" s="37">
        <v>0</v>
      </c>
      <c r="K936" s="37">
        <v>0</v>
      </c>
      <c r="L936" s="37">
        <v>0</v>
      </c>
      <c r="M936" s="37">
        <v>0</v>
      </c>
      <c r="N936" s="37">
        <v>0</v>
      </c>
      <c r="O936" s="37">
        <f t="shared" si="79"/>
        <v>67200000</v>
      </c>
      <c r="P936" s="37">
        <f t="shared" si="80"/>
        <v>49423864</v>
      </c>
      <c r="Q936"/>
      <c r="R936"/>
      <c r="S936"/>
      <c r="T936"/>
      <c r="U936"/>
      <c r="V936"/>
      <c r="W936"/>
      <c r="X936"/>
      <c r="Y936"/>
      <c r="Z936"/>
      <c r="AA936"/>
      <c r="AB936"/>
    </row>
    <row r="937" spans="1:28">
      <c r="A937" s="36"/>
      <c r="B937" s="36"/>
      <c r="C937" s="36" t="s">
        <v>165</v>
      </c>
      <c r="D937" s="36" t="s">
        <v>184</v>
      </c>
      <c r="E937" s="37">
        <v>174100000</v>
      </c>
      <c r="F937" s="37">
        <v>153301781</v>
      </c>
      <c r="G937" s="37">
        <v>0</v>
      </c>
      <c r="H937" s="37">
        <v>0</v>
      </c>
      <c r="I937" s="37">
        <v>0</v>
      </c>
      <c r="J937" s="37">
        <v>0</v>
      </c>
      <c r="K937" s="37">
        <v>0</v>
      </c>
      <c r="L937" s="37">
        <v>0</v>
      </c>
      <c r="M937" s="37">
        <v>0</v>
      </c>
      <c r="N937" s="37">
        <v>0</v>
      </c>
      <c r="O937" s="37">
        <f t="shared" si="79"/>
        <v>174100000</v>
      </c>
      <c r="P937" s="37">
        <f t="shared" si="80"/>
        <v>153301781</v>
      </c>
      <c r="Q937"/>
      <c r="R937"/>
      <c r="S937"/>
      <c r="T937"/>
      <c r="U937"/>
      <c r="V937"/>
      <c r="W937"/>
      <c r="X937"/>
      <c r="Y937"/>
      <c r="Z937"/>
      <c r="AA937"/>
      <c r="AB937"/>
    </row>
    <row r="938" spans="1:28">
      <c r="A938" s="36"/>
      <c r="B938" s="36"/>
      <c r="C938" s="36" t="s">
        <v>170</v>
      </c>
      <c r="D938" s="36" t="s">
        <v>189</v>
      </c>
      <c r="E938" s="37">
        <v>120000</v>
      </c>
      <c r="F938" s="37">
        <v>96159</v>
      </c>
      <c r="G938" s="37">
        <v>0</v>
      </c>
      <c r="H938" s="37">
        <v>0</v>
      </c>
      <c r="I938" s="37">
        <v>0</v>
      </c>
      <c r="J938" s="37">
        <v>0</v>
      </c>
      <c r="K938" s="37">
        <v>0</v>
      </c>
      <c r="L938" s="37">
        <v>0</v>
      </c>
      <c r="M938" s="37">
        <v>0</v>
      </c>
      <c r="N938" s="37">
        <v>0</v>
      </c>
      <c r="O938" s="37">
        <f t="shared" si="79"/>
        <v>120000</v>
      </c>
      <c r="P938" s="37">
        <f t="shared" si="80"/>
        <v>96159</v>
      </c>
      <c r="Q938"/>
      <c r="R938"/>
      <c r="S938"/>
      <c r="T938"/>
      <c r="U938"/>
      <c r="V938"/>
      <c r="W938"/>
      <c r="X938"/>
      <c r="Y938"/>
      <c r="Z938"/>
      <c r="AA938"/>
      <c r="AB938"/>
    </row>
    <row r="939" spans="1:28">
      <c r="A939" s="36"/>
      <c r="B939" s="36"/>
      <c r="C939" s="36" t="s">
        <v>166</v>
      </c>
      <c r="D939" s="36" t="s">
        <v>185</v>
      </c>
      <c r="E939" s="37">
        <v>2010000</v>
      </c>
      <c r="F939" s="37">
        <v>1463930</v>
      </c>
      <c r="G939" s="37">
        <v>0</v>
      </c>
      <c r="H939" s="37">
        <v>1490</v>
      </c>
      <c r="I939" s="37">
        <v>0</v>
      </c>
      <c r="J939" s="37">
        <v>0</v>
      </c>
      <c r="K939" s="37">
        <v>0</v>
      </c>
      <c r="L939" s="37">
        <v>0</v>
      </c>
      <c r="M939" s="37">
        <v>0</v>
      </c>
      <c r="N939" s="37">
        <v>0</v>
      </c>
      <c r="O939" s="37">
        <f t="shared" si="79"/>
        <v>2010000</v>
      </c>
      <c r="P939" s="37">
        <f t="shared" si="80"/>
        <v>1465420</v>
      </c>
      <c r="Q939"/>
      <c r="R939"/>
      <c r="S939"/>
      <c r="T939"/>
      <c r="U939"/>
      <c r="V939"/>
      <c r="W939"/>
      <c r="X939"/>
      <c r="Y939"/>
      <c r="Z939"/>
      <c r="AA939"/>
      <c r="AB939"/>
    </row>
    <row r="940" spans="1:28">
      <c r="A940" s="36"/>
      <c r="B940" s="36"/>
      <c r="C940" s="36" t="s">
        <v>167</v>
      </c>
      <c r="D940" s="36" t="s">
        <v>186</v>
      </c>
      <c r="E940" s="37">
        <v>60000</v>
      </c>
      <c r="F940" s="37">
        <v>181186</v>
      </c>
      <c r="G940" s="37">
        <v>13899000</v>
      </c>
      <c r="H940" s="37">
        <v>5059270</v>
      </c>
      <c r="I940" s="37">
        <v>0</v>
      </c>
      <c r="J940" s="37">
        <v>0</v>
      </c>
      <c r="K940" s="37">
        <v>0</v>
      </c>
      <c r="L940" s="37">
        <v>0</v>
      </c>
      <c r="M940" s="37">
        <v>0</v>
      </c>
      <c r="N940" s="37">
        <v>0</v>
      </c>
      <c r="O940" s="37">
        <f t="shared" si="79"/>
        <v>13959000</v>
      </c>
      <c r="P940" s="37">
        <f t="shared" si="80"/>
        <v>5240456</v>
      </c>
      <c r="Q940"/>
      <c r="R940"/>
      <c r="S940"/>
      <c r="T940"/>
      <c r="U940"/>
      <c r="V940"/>
      <c r="W940"/>
      <c r="X940"/>
      <c r="Y940"/>
      <c r="Z940"/>
      <c r="AA940"/>
      <c r="AB940"/>
    </row>
    <row r="941" spans="1:28">
      <c r="A941" s="36"/>
      <c r="B941" s="36"/>
      <c r="C941" s="36" t="s">
        <v>171</v>
      </c>
      <c r="D941" s="36" t="s">
        <v>190</v>
      </c>
      <c r="E941" s="37">
        <v>0</v>
      </c>
      <c r="F941" s="37">
        <v>0</v>
      </c>
      <c r="G941" s="37">
        <v>0</v>
      </c>
      <c r="H941" s="37">
        <v>3081</v>
      </c>
      <c r="I941" s="37">
        <v>0</v>
      </c>
      <c r="J941" s="37">
        <v>0</v>
      </c>
      <c r="K941" s="37">
        <v>0</v>
      </c>
      <c r="L941" s="37">
        <v>0</v>
      </c>
      <c r="M941" s="37">
        <v>0</v>
      </c>
      <c r="N941" s="37">
        <v>0</v>
      </c>
      <c r="O941" s="37">
        <f t="shared" si="79"/>
        <v>0</v>
      </c>
      <c r="P941" s="37">
        <f t="shared" si="80"/>
        <v>3081</v>
      </c>
      <c r="Q941"/>
      <c r="R941"/>
      <c r="S941"/>
      <c r="T941"/>
      <c r="U941"/>
      <c r="V941"/>
      <c r="W941"/>
      <c r="X941"/>
      <c r="Y941"/>
      <c r="Z941"/>
      <c r="AA941"/>
      <c r="AB941"/>
    </row>
    <row r="942" spans="1:28">
      <c r="A942" s="36"/>
      <c r="B942" s="36"/>
      <c r="C942" s="36" t="s">
        <v>168</v>
      </c>
      <c r="D942" s="36" t="s">
        <v>187</v>
      </c>
      <c r="E942" s="37">
        <v>2697215</v>
      </c>
      <c r="F942" s="37">
        <v>1523621</v>
      </c>
      <c r="G942" s="37">
        <v>1210000</v>
      </c>
      <c r="H942" s="37">
        <v>0</v>
      </c>
      <c r="I942" s="37">
        <v>0</v>
      </c>
      <c r="J942" s="37">
        <v>0</v>
      </c>
      <c r="K942" s="37">
        <v>0</v>
      </c>
      <c r="L942" s="37">
        <v>0</v>
      </c>
      <c r="M942" s="37">
        <v>0</v>
      </c>
      <c r="N942" s="37">
        <v>0</v>
      </c>
      <c r="O942" s="37">
        <f t="shared" si="79"/>
        <v>3907215</v>
      </c>
      <c r="P942" s="37">
        <f t="shared" si="80"/>
        <v>1523621</v>
      </c>
      <c r="Q942"/>
      <c r="R942"/>
      <c r="S942"/>
      <c r="T942"/>
      <c r="U942"/>
      <c r="V942"/>
      <c r="W942"/>
      <c r="X942"/>
      <c r="Y942"/>
      <c r="Z942"/>
      <c r="AA942"/>
      <c r="AB942"/>
    </row>
    <row r="943" spans="1:28">
      <c r="A943" s="36"/>
      <c r="B943" s="36"/>
      <c r="C943" s="36" t="s">
        <v>172</v>
      </c>
      <c r="D943" s="36" t="s">
        <v>191</v>
      </c>
      <c r="E943" s="37">
        <v>0</v>
      </c>
      <c r="F943" s="37">
        <v>158884</v>
      </c>
      <c r="G943" s="37">
        <v>0</v>
      </c>
      <c r="H943" s="37">
        <v>0</v>
      </c>
      <c r="I943" s="37">
        <v>0</v>
      </c>
      <c r="J943" s="37">
        <v>0</v>
      </c>
      <c r="K943" s="37">
        <v>0</v>
      </c>
      <c r="L943" s="37">
        <v>0</v>
      </c>
      <c r="M943" s="37">
        <v>0</v>
      </c>
      <c r="N943" s="37">
        <v>0</v>
      </c>
      <c r="O943" s="37">
        <f t="shared" si="79"/>
        <v>0</v>
      </c>
      <c r="P943" s="37">
        <f t="shared" si="80"/>
        <v>158884</v>
      </c>
      <c r="Q943"/>
      <c r="R943"/>
      <c r="S943"/>
      <c r="T943"/>
      <c r="U943"/>
      <c r="V943"/>
      <c r="W943"/>
      <c r="X943"/>
      <c r="Y943"/>
      <c r="Z943"/>
      <c r="AA943"/>
      <c r="AB943"/>
    </row>
    <row r="944" spans="1:28">
      <c r="A944" s="36"/>
      <c r="B944" s="36"/>
      <c r="C944" s="36" t="s">
        <v>173</v>
      </c>
      <c r="D944" s="36" t="s">
        <v>192</v>
      </c>
      <c r="E944" s="37">
        <v>88080000</v>
      </c>
      <c r="F944" s="37">
        <v>4948722</v>
      </c>
      <c r="G944" s="37">
        <v>0</v>
      </c>
      <c r="H944" s="37">
        <v>0</v>
      </c>
      <c r="I944" s="37">
        <v>0</v>
      </c>
      <c r="J944" s="37">
        <v>0</v>
      </c>
      <c r="K944" s="37">
        <v>0</v>
      </c>
      <c r="L944" s="37">
        <v>0</v>
      </c>
      <c r="M944" s="37">
        <v>0</v>
      </c>
      <c r="N944" s="37">
        <v>0</v>
      </c>
      <c r="O944" s="37">
        <f t="shared" si="79"/>
        <v>88080000</v>
      </c>
      <c r="P944" s="37">
        <f t="shared" si="80"/>
        <v>4948722</v>
      </c>
      <c r="Q944"/>
      <c r="R944"/>
      <c r="S944"/>
      <c r="T944"/>
      <c r="U944"/>
      <c r="V944"/>
      <c r="W944"/>
      <c r="X944"/>
      <c r="Y944"/>
      <c r="Z944"/>
      <c r="AA944"/>
      <c r="AB944"/>
    </row>
    <row r="945" spans="1:28">
      <c r="A945" s="36"/>
      <c r="B945" s="36"/>
      <c r="C945" s="36" t="s">
        <v>169</v>
      </c>
      <c r="D945" s="36" t="s">
        <v>188</v>
      </c>
      <c r="E945" s="37">
        <v>107698992</v>
      </c>
      <c r="F945" s="37">
        <v>89527248</v>
      </c>
      <c r="G945" s="37">
        <v>0</v>
      </c>
      <c r="H945" s="37">
        <v>0</v>
      </c>
      <c r="I945" s="37">
        <v>614629160</v>
      </c>
      <c r="J945" s="37">
        <v>430808652</v>
      </c>
      <c r="K945" s="37">
        <v>0</v>
      </c>
      <c r="L945" s="37">
        <v>0</v>
      </c>
      <c r="M945" s="37">
        <v>0</v>
      </c>
      <c r="N945" s="37">
        <v>0</v>
      </c>
      <c r="O945" s="37">
        <f t="shared" si="79"/>
        <v>722328152</v>
      </c>
      <c r="P945" s="37">
        <f t="shared" si="80"/>
        <v>520335900</v>
      </c>
      <c r="Q945"/>
      <c r="R945"/>
      <c r="S945"/>
      <c r="T945"/>
      <c r="U945"/>
      <c r="V945"/>
      <c r="W945"/>
      <c r="X945"/>
      <c r="Y945"/>
      <c r="Z945"/>
      <c r="AA945"/>
      <c r="AB945"/>
    </row>
    <row r="946" spans="1:28">
      <c r="A946" s="36"/>
      <c r="B946" s="36"/>
      <c r="C946" s="36" t="s">
        <v>174</v>
      </c>
      <c r="D946" s="36" t="s">
        <v>193</v>
      </c>
      <c r="E946" s="37">
        <v>0</v>
      </c>
      <c r="F946" s="37">
        <v>0</v>
      </c>
      <c r="G946" s="37">
        <v>0</v>
      </c>
      <c r="H946" s="37">
        <v>0</v>
      </c>
      <c r="I946" s="37">
        <v>0</v>
      </c>
      <c r="J946" s="37">
        <v>0</v>
      </c>
      <c r="K946" s="37">
        <v>13627735</v>
      </c>
      <c r="L946" s="37">
        <v>8914391</v>
      </c>
      <c r="M946" s="37">
        <v>0</v>
      </c>
      <c r="N946" s="37">
        <v>0</v>
      </c>
      <c r="O946" s="37">
        <f t="shared" si="79"/>
        <v>13627735</v>
      </c>
      <c r="P946" s="37">
        <f t="shared" si="80"/>
        <v>8914391</v>
      </c>
      <c r="Q946"/>
      <c r="R946"/>
      <c r="S946"/>
      <c r="T946"/>
      <c r="U946"/>
      <c r="V946"/>
      <c r="W946"/>
      <c r="X946"/>
      <c r="Y946"/>
      <c r="Z946"/>
      <c r="AA946"/>
      <c r="AB946"/>
    </row>
    <row r="947" spans="1:28">
      <c r="A947" s="36"/>
      <c r="B947" s="36"/>
      <c r="C947" s="36" t="s">
        <v>175</v>
      </c>
      <c r="D947" s="36" t="s">
        <v>194</v>
      </c>
      <c r="E947" s="37">
        <v>0</v>
      </c>
      <c r="F947" s="37">
        <v>0</v>
      </c>
      <c r="G947" s="37">
        <v>0</v>
      </c>
      <c r="H947" s="37">
        <v>0</v>
      </c>
      <c r="I947" s="37">
        <v>0</v>
      </c>
      <c r="J947" s="37">
        <v>0</v>
      </c>
      <c r="K947" s="37">
        <v>0</v>
      </c>
      <c r="L947" s="37">
        <v>150000</v>
      </c>
      <c r="M947" s="37">
        <v>0</v>
      </c>
      <c r="N947" s="37">
        <v>0</v>
      </c>
      <c r="O947" s="37">
        <f t="shared" si="79"/>
        <v>0</v>
      </c>
      <c r="P947" s="37">
        <f t="shared" si="80"/>
        <v>150000</v>
      </c>
      <c r="Q947"/>
      <c r="R947"/>
      <c r="S947"/>
      <c r="T947"/>
      <c r="U947"/>
      <c r="V947"/>
      <c r="W947"/>
      <c r="X947"/>
      <c r="Y947"/>
      <c r="Z947"/>
      <c r="AA947"/>
      <c r="AB947"/>
    </row>
    <row r="948" spans="1:28">
      <c r="A948" s="36"/>
      <c r="B948" s="38" t="s">
        <v>261</v>
      </c>
      <c r="C948" s="38"/>
      <c r="D948" s="38"/>
      <c r="E948" s="39">
        <f>SUM(E935:E947)</f>
        <v>449268207</v>
      </c>
      <c r="F948" s="39">
        <f t="shared" ref="F948:P948" si="85">SUM(F935:F947)</f>
        <v>306399955</v>
      </c>
      <c r="G948" s="39">
        <f t="shared" si="85"/>
        <v>15109000</v>
      </c>
      <c r="H948" s="39">
        <f t="shared" si="85"/>
        <v>5063841</v>
      </c>
      <c r="I948" s="39">
        <f t="shared" si="85"/>
        <v>614629160</v>
      </c>
      <c r="J948" s="39">
        <f t="shared" si="85"/>
        <v>430808652</v>
      </c>
      <c r="K948" s="39">
        <f t="shared" si="85"/>
        <v>13627735</v>
      </c>
      <c r="L948" s="39">
        <f t="shared" si="85"/>
        <v>9064391</v>
      </c>
      <c r="M948" s="39">
        <f t="shared" si="85"/>
        <v>0</v>
      </c>
      <c r="N948" s="39">
        <f t="shared" si="85"/>
        <v>0</v>
      </c>
      <c r="O948" s="39">
        <f t="shared" si="85"/>
        <v>1092634102</v>
      </c>
      <c r="P948" s="39">
        <f t="shared" si="85"/>
        <v>751336839</v>
      </c>
      <c r="Q948"/>
      <c r="R948"/>
      <c r="S948"/>
      <c r="T948"/>
      <c r="U948"/>
      <c r="V948"/>
      <c r="W948"/>
      <c r="X948"/>
      <c r="Y948"/>
      <c r="Z948"/>
      <c r="AA948"/>
      <c r="AB948"/>
    </row>
    <row r="949" spans="1:28" s="27" customFormat="1">
      <c r="A949" s="21"/>
      <c r="B949" s="30"/>
      <c r="C949" s="31"/>
      <c r="D949" s="31"/>
      <c r="E949" s="32"/>
      <c r="F949" s="33"/>
      <c r="G949" s="32"/>
      <c r="H949" s="33"/>
      <c r="I949" s="32"/>
      <c r="J949" s="33"/>
      <c r="K949" s="32"/>
      <c r="L949" s="33"/>
      <c r="M949" s="32"/>
      <c r="N949" s="33"/>
      <c r="O949" s="34"/>
      <c r="P949" s="35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</row>
    <row r="950" spans="1:28" s="18" customFormat="1" ht="15" customHeight="1">
      <c r="A950" s="13"/>
      <c r="B950" s="40"/>
      <c r="C950" s="69" t="s">
        <v>283</v>
      </c>
      <c r="D950" s="69"/>
      <c r="E950" s="69" t="s">
        <v>284</v>
      </c>
      <c r="F950" s="69"/>
      <c r="G950" s="69" t="s">
        <v>285</v>
      </c>
      <c r="H950" s="69"/>
      <c r="I950" s="69" t="s">
        <v>286</v>
      </c>
      <c r="J950" s="69"/>
      <c r="K950" s="68" t="s">
        <v>287</v>
      </c>
      <c r="L950" s="68"/>
      <c r="M950" s="68" t="s">
        <v>288</v>
      </c>
      <c r="N950" s="68"/>
      <c r="O950" s="68" t="s">
        <v>289</v>
      </c>
      <c r="P950" s="68"/>
    </row>
    <row r="951" spans="1:28" s="18" customFormat="1" ht="15" customHeight="1">
      <c r="A951" s="13"/>
      <c r="B951" s="40"/>
      <c r="C951" s="69"/>
      <c r="D951" s="69"/>
      <c r="E951" s="19" t="s">
        <v>290</v>
      </c>
      <c r="F951" s="19" t="s">
        <v>291</v>
      </c>
      <c r="G951" s="19" t="s">
        <v>290</v>
      </c>
      <c r="H951" s="19" t="s">
        <v>291</v>
      </c>
      <c r="I951" s="19" t="s">
        <v>290</v>
      </c>
      <c r="J951" s="19" t="s">
        <v>291</v>
      </c>
      <c r="K951" s="19" t="s">
        <v>290</v>
      </c>
      <c r="L951" s="19" t="s">
        <v>291</v>
      </c>
      <c r="M951" s="19" t="s">
        <v>290</v>
      </c>
      <c r="N951" s="19" t="s">
        <v>291</v>
      </c>
      <c r="O951" s="19" t="s">
        <v>290</v>
      </c>
      <c r="P951" s="19" t="s">
        <v>291</v>
      </c>
    </row>
    <row r="952" spans="1:28">
      <c r="A952" s="1" t="s">
        <v>62</v>
      </c>
      <c r="B952" s="36" t="s">
        <v>143</v>
      </c>
      <c r="C952" s="36" t="s">
        <v>163</v>
      </c>
      <c r="D952" s="36" t="s">
        <v>182</v>
      </c>
      <c r="E952" s="37">
        <v>15000000</v>
      </c>
      <c r="F952" s="37">
        <v>7502604</v>
      </c>
      <c r="G952" s="37">
        <v>0</v>
      </c>
      <c r="H952" s="37">
        <v>0</v>
      </c>
      <c r="I952" s="37">
        <v>0</v>
      </c>
      <c r="J952" s="37">
        <v>0</v>
      </c>
      <c r="K952" s="37">
        <v>0</v>
      </c>
      <c r="L952" s="37">
        <v>0</v>
      </c>
      <c r="M952" s="37">
        <v>0</v>
      </c>
      <c r="N952" s="37">
        <v>0</v>
      </c>
      <c r="O952" s="37">
        <f t="shared" si="79"/>
        <v>15000000</v>
      </c>
      <c r="P952" s="37">
        <f t="shared" si="80"/>
        <v>7502604</v>
      </c>
      <c r="Q952"/>
      <c r="R952"/>
      <c r="S952"/>
      <c r="T952"/>
      <c r="U952"/>
      <c r="V952"/>
      <c r="W952"/>
      <c r="X952"/>
      <c r="Y952"/>
      <c r="Z952"/>
      <c r="AA952"/>
      <c r="AB952"/>
    </row>
    <row r="953" spans="1:28">
      <c r="A953" s="4"/>
      <c r="B953" s="36"/>
      <c r="C953" s="36" t="s">
        <v>164</v>
      </c>
      <c r="D953" s="36" t="s">
        <v>183</v>
      </c>
      <c r="E953" s="37">
        <v>87000000</v>
      </c>
      <c r="F953" s="37">
        <v>55597776</v>
      </c>
      <c r="G953" s="37">
        <v>0</v>
      </c>
      <c r="H953" s="37">
        <v>0</v>
      </c>
      <c r="I953" s="37">
        <v>0</v>
      </c>
      <c r="J953" s="37">
        <v>0</v>
      </c>
      <c r="K953" s="37">
        <v>0</v>
      </c>
      <c r="L953" s="37">
        <v>0</v>
      </c>
      <c r="M953" s="37">
        <v>0</v>
      </c>
      <c r="N953" s="37">
        <v>0</v>
      </c>
      <c r="O953" s="37">
        <f t="shared" si="79"/>
        <v>87000000</v>
      </c>
      <c r="P953" s="37">
        <f t="shared" si="80"/>
        <v>55597776</v>
      </c>
      <c r="Q953"/>
      <c r="R953"/>
      <c r="S953"/>
      <c r="T953"/>
      <c r="U953"/>
      <c r="V953"/>
      <c r="W953"/>
      <c r="X953"/>
      <c r="Y953"/>
      <c r="Z953"/>
      <c r="AA953"/>
      <c r="AB953"/>
    </row>
    <row r="954" spans="1:28">
      <c r="A954" s="4"/>
      <c r="B954" s="36"/>
      <c r="C954" s="36" t="s">
        <v>165</v>
      </c>
      <c r="D954" s="36" t="s">
        <v>184</v>
      </c>
      <c r="E954" s="37">
        <v>226396191</v>
      </c>
      <c r="F954" s="37">
        <v>205638803</v>
      </c>
      <c r="G954" s="37">
        <v>0</v>
      </c>
      <c r="H954" s="37">
        <v>0</v>
      </c>
      <c r="I954" s="37">
        <v>0</v>
      </c>
      <c r="J954" s="37">
        <v>0</v>
      </c>
      <c r="K954" s="37">
        <v>0</v>
      </c>
      <c r="L954" s="37">
        <v>0</v>
      </c>
      <c r="M954" s="37">
        <v>0</v>
      </c>
      <c r="N954" s="37">
        <v>0</v>
      </c>
      <c r="O954" s="37">
        <f t="shared" si="79"/>
        <v>226396191</v>
      </c>
      <c r="P954" s="37">
        <f t="shared" si="80"/>
        <v>205638803</v>
      </c>
      <c r="Q954"/>
      <c r="R954"/>
      <c r="S954"/>
      <c r="T954"/>
      <c r="U954"/>
      <c r="V954"/>
      <c r="W954"/>
      <c r="X954"/>
      <c r="Y954"/>
      <c r="Z954"/>
      <c r="AA954"/>
      <c r="AB954"/>
    </row>
    <row r="955" spans="1:28">
      <c r="A955" s="4"/>
      <c r="B955" s="36"/>
      <c r="C955" s="36" t="s">
        <v>170</v>
      </c>
      <c r="D955" s="36" t="s">
        <v>189</v>
      </c>
      <c r="E955" s="37">
        <v>1500000</v>
      </c>
      <c r="F955" s="37">
        <v>101100</v>
      </c>
      <c r="G955" s="37">
        <v>0</v>
      </c>
      <c r="H955" s="37">
        <v>0</v>
      </c>
      <c r="I955" s="37">
        <v>0</v>
      </c>
      <c r="J955" s="37">
        <v>0</v>
      </c>
      <c r="K955" s="37">
        <v>0</v>
      </c>
      <c r="L955" s="37">
        <v>0</v>
      </c>
      <c r="M955" s="37">
        <v>0</v>
      </c>
      <c r="N955" s="37">
        <v>0</v>
      </c>
      <c r="O955" s="37">
        <f t="shared" si="79"/>
        <v>1500000</v>
      </c>
      <c r="P955" s="37">
        <f t="shared" si="80"/>
        <v>101100</v>
      </c>
      <c r="Q955"/>
      <c r="R955"/>
      <c r="S955"/>
      <c r="T955"/>
      <c r="U955"/>
      <c r="V955"/>
      <c r="W955"/>
      <c r="X955"/>
      <c r="Y955"/>
      <c r="Z955"/>
      <c r="AA955"/>
      <c r="AB955"/>
    </row>
    <row r="956" spans="1:28">
      <c r="A956" s="4"/>
      <c r="B956" s="36"/>
      <c r="C956" s="36" t="s">
        <v>166</v>
      </c>
      <c r="D956" s="36" t="s">
        <v>185</v>
      </c>
      <c r="E956" s="37">
        <v>3000000</v>
      </c>
      <c r="F956" s="37">
        <v>2218669</v>
      </c>
      <c r="G956" s="37">
        <v>0</v>
      </c>
      <c r="H956" s="37">
        <v>8250</v>
      </c>
      <c r="I956" s="37">
        <v>0</v>
      </c>
      <c r="J956" s="37">
        <v>0</v>
      </c>
      <c r="K956" s="37">
        <v>0</v>
      </c>
      <c r="L956" s="37">
        <v>0</v>
      </c>
      <c r="M956" s="37">
        <v>0</v>
      </c>
      <c r="N956" s="37">
        <v>0</v>
      </c>
      <c r="O956" s="37">
        <f t="shared" si="79"/>
        <v>3000000</v>
      </c>
      <c r="P956" s="37">
        <f t="shared" si="80"/>
        <v>2226919</v>
      </c>
      <c r="Q956"/>
      <c r="R956"/>
      <c r="S956"/>
      <c r="T956"/>
      <c r="U956"/>
      <c r="V956"/>
      <c r="W956"/>
      <c r="X956"/>
      <c r="Y956"/>
      <c r="Z956"/>
      <c r="AA956"/>
      <c r="AB956"/>
    </row>
    <row r="957" spans="1:28">
      <c r="A957" s="4"/>
      <c r="B957" s="36"/>
      <c r="C957" s="36" t="s">
        <v>167</v>
      </c>
      <c r="D957" s="36" t="s">
        <v>186</v>
      </c>
      <c r="E957" s="37">
        <v>500000</v>
      </c>
      <c r="F957" s="37">
        <v>0</v>
      </c>
      <c r="G957" s="37">
        <v>35940000</v>
      </c>
      <c r="H957" s="37">
        <v>12596048</v>
      </c>
      <c r="I957" s="37">
        <v>0</v>
      </c>
      <c r="J957" s="37">
        <v>0</v>
      </c>
      <c r="K957" s="37">
        <v>0</v>
      </c>
      <c r="L957" s="37">
        <v>0</v>
      </c>
      <c r="M957" s="37">
        <v>0</v>
      </c>
      <c r="N957" s="37">
        <v>0</v>
      </c>
      <c r="O957" s="37">
        <f t="shared" si="79"/>
        <v>36440000</v>
      </c>
      <c r="P957" s="37">
        <f t="shared" si="80"/>
        <v>12596048</v>
      </c>
      <c r="Q957"/>
      <c r="R957"/>
      <c r="S957"/>
      <c r="T957"/>
      <c r="U957"/>
      <c r="V957"/>
      <c r="W957"/>
      <c r="X957"/>
      <c r="Y957"/>
      <c r="Z957"/>
      <c r="AA957"/>
      <c r="AB957"/>
    </row>
    <row r="958" spans="1:28">
      <c r="A958" s="4"/>
      <c r="B958" s="36"/>
      <c r="C958" s="36" t="s">
        <v>168</v>
      </c>
      <c r="D958" s="36" t="s">
        <v>187</v>
      </c>
      <c r="E958" s="37">
        <v>11661720</v>
      </c>
      <c r="F958" s="37">
        <v>9410787</v>
      </c>
      <c r="G958" s="37">
        <v>3494500</v>
      </c>
      <c r="H958" s="37">
        <v>0</v>
      </c>
      <c r="I958" s="37">
        <v>0</v>
      </c>
      <c r="J958" s="37">
        <v>0</v>
      </c>
      <c r="K958" s="37">
        <v>0</v>
      </c>
      <c r="L958" s="37">
        <v>0</v>
      </c>
      <c r="M958" s="37">
        <v>0</v>
      </c>
      <c r="N958" s="37">
        <v>0</v>
      </c>
      <c r="O958" s="37">
        <f t="shared" ref="O958:O1035" si="86">E958+G958+I958+K958+M958</f>
        <v>15156220</v>
      </c>
      <c r="P958" s="37">
        <f t="shared" ref="P958:P1035" si="87">F958+H958+J958+L958+N958</f>
        <v>9410787</v>
      </c>
      <c r="Q958"/>
      <c r="R958"/>
      <c r="S958"/>
      <c r="T958"/>
      <c r="U958"/>
      <c r="V958"/>
      <c r="W958"/>
      <c r="X958"/>
      <c r="Y958"/>
      <c r="Z958"/>
      <c r="AA958"/>
      <c r="AB958"/>
    </row>
    <row r="959" spans="1:28">
      <c r="A959" s="4"/>
      <c r="B959" s="36"/>
      <c r="C959" s="36" t="s">
        <v>173</v>
      </c>
      <c r="D959" s="36" t="s">
        <v>192</v>
      </c>
      <c r="E959" s="37">
        <v>58500000</v>
      </c>
      <c r="F959" s="37">
        <v>14148668</v>
      </c>
      <c r="G959" s="37">
        <v>0</v>
      </c>
      <c r="H959" s="37">
        <v>0</v>
      </c>
      <c r="I959" s="37">
        <v>0</v>
      </c>
      <c r="J959" s="37">
        <v>0</v>
      </c>
      <c r="K959" s="37">
        <v>0</v>
      </c>
      <c r="L959" s="37">
        <v>0</v>
      </c>
      <c r="M959" s="37">
        <v>0</v>
      </c>
      <c r="N959" s="37">
        <v>0</v>
      </c>
      <c r="O959" s="37">
        <f t="shared" si="86"/>
        <v>58500000</v>
      </c>
      <c r="P959" s="37">
        <f t="shared" si="87"/>
        <v>14148668</v>
      </c>
      <c r="Q959"/>
      <c r="R959"/>
      <c r="S959"/>
      <c r="T959"/>
      <c r="U959"/>
      <c r="V959"/>
      <c r="W959"/>
      <c r="X959"/>
      <c r="Y959"/>
      <c r="Z959"/>
      <c r="AA959"/>
      <c r="AB959"/>
    </row>
    <row r="960" spans="1:28">
      <c r="A960" s="4"/>
      <c r="B960" s="36"/>
      <c r="C960" s="36" t="s">
        <v>169</v>
      </c>
      <c r="D960" s="36" t="s">
        <v>188</v>
      </c>
      <c r="E960" s="37">
        <v>102342677</v>
      </c>
      <c r="F960" s="37">
        <v>68146636</v>
      </c>
      <c r="G960" s="37">
        <v>0</v>
      </c>
      <c r="H960" s="37">
        <v>0</v>
      </c>
      <c r="I960" s="37">
        <v>584904205</v>
      </c>
      <c r="J960" s="37">
        <v>437332122</v>
      </c>
      <c r="K960" s="37">
        <v>699081</v>
      </c>
      <c r="L960" s="37">
        <v>0</v>
      </c>
      <c r="M960" s="37">
        <v>0</v>
      </c>
      <c r="N960" s="37">
        <v>0</v>
      </c>
      <c r="O960" s="37">
        <f t="shared" si="86"/>
        <v>687945963</v>
      </c>
      <c r="P960" s="37">
        <f t="shared" si="87"/>
        <v>505478758</v>
      </c>
      <c r="Q960"/>
      <c r="R960"/>
      <c r="S960"/>
      <c r="T960"/>
      <c r="U960"/>
      <c r="V960"/>
      <c r="W960"/>
      <c r="X960"/>
      <c r="Y960"/>
      <c r="Z960"/>
      <c r="AA960"/>
      <c r="AB960"/>
    </row>
    <row r="961" spans="1:28">
      <c r="A961" s="4"/>
      <c r="B961" s="36"/>
      <c r="C961" s="36" t="s">
        <v>174</v>
      </c>
      <c r="D961" s="36" t="s">
        <v>193</v>
      </c>
      <c r="E961" s="37">
        <v>0</v>
      </c>
      <c r="F961" s="37">
        <v>0</v>
      </c>
      <c r="G961" s="37">
        <v>0</v>
      </c>
      <c r="H961" s="37">
        <v>0</v>
      </c>
      <c r="I961" s="37">
        <v>0</v>
      </c>
      <c r="J961" s="37">
        <v>0</v>
      </c>
      <c r="K961" s="37">
        <v>68510088</v>
      </c>
      <c r="L961" s="37">
        <v>25702631</v>
      </c>
      <c r="M961" s="37">
        <v>0</v>
      </c>
      <c r="N961" s="37">
        <v>0</v>
      </c>
      <c r="O961" s="37">
        <f t="shared" si="86"/>
        <v>68510088</v>
      </c>
      <c r="P961" s="37">
        <f t="shared" si="87"/>
        <v>25702631</v>
      </c>
      <c r="Q961"/>
      <c r="R961"/>
      <c r="S961"/>
      <c r="T961"/>
      <c r="U961"/>
      <c r="V961"/>
      <c r="W961"/>
      <c r="X961"/>
      <c r="Y961"/>
      <c r="Z961"/>
      <c r="AA961"/>
      <c r="AB961"/>
    </row>
    <row r="962" spans="1:28">
      <c r="A962" s="4"/>
      <c r="B962" s="36"/>
      <c r="C962" s="36" t="s">
        <v>177</v>
      </c>
      <c r="D962" s="36" t="s">
        <v>196</v>
      </c>
      <c r="E962" s="37">
        <v>0</v>
      </c>
      <c r="F962" s="37">
        <v>0</v>
      </c>
      <c r="G962" s="37">
        <v>0</v>
      </c>
      <c r="H962" s="37">
        <v>0</v>
      </c>
      <c r="I962" s="37">
        <v>0</v>
      </c>
      <c r="J962" s="37">
        <v>0</v>
      </c>
      <c r="K962" s="37">
        <v>0</v>
      </c>
      <c r="L962" s="37">
        <v>0</v>
      </c>
      <c r="M962" s="37">
        <v>40806681</v>
      </c>
      <c r="N962" s="37">
        <v>40805651</v>
      </c>
      <c r="O962" s="37">
        <f t="shared" si="86"/>
        <v>40806681</v>
      </c>
      <c r="P962" s="37">
        <f t="shared" si="87"/>
        <v>40805651</v>
      </c>
      <c r="Q962"/>
      <c r="R962"/>
      <c r="S962"/>
      <c r="T962"/>
      <c r="U962"/>
      <c r="V962"/>
      <c r="W962"/>
      <c r="X962"/>
      <c r="Y962"/>
      <c r="Z962"/>
      <c r="AA962"/>
      <c r="AB962"/>
    </row>
    <row r="963" spans="1:28">
      <c r="A963" s="4"/>
      <c r="B963" s="38" t="s">
        <v>262</v>
      </c>
      <c r="C963" s="38"/>
      <c r="D963" s="38"/>
      <c r="E963" s="39">
        <f>SUM(E952:E962)</f>
        <v>505900588</v>
      </c>
      <c r="F963" s="39">
        <f t="shared" ref="F963:P963" si="88">SUM(F952:F962)</f>
        <v>362765043</v>
      </c>
      <c r="G963" s="39">
        <f t="shared" si="88"/>
        <v>39434500</v>
      </c>
      <c r="H963" s="39">
        <f t="shared" si="88"/>
        <v>12604298</v>
      </c>
      <c r="I963" s="39">
        <f t="shared" si="88"/>
        <v>584904205</v>
      </c>
      <c r="J963" s="39">
        <f t="shared" si="88"/>
        <v>437332122</v>
      </c>
      <c r="K963" s="39">
        <f t="shared" si="88"/>
        <v>69209169</v>
      </c>
      <c r="L963" s="39">
        <f t="shared" si="88"/>
        <v>25702631</v>
      </c>
      <c r="M963" s="39">
        <f t="shared" si="88"/>
        <v>40806681</v>
      </c>
      <c r="N963" s="39">
        <f t="shared" si="88"/>
        <v>40805651</v>
      </c>
      <c r="O963" s="39">
        <f t="shared" si="88"/>
        <v>1240255143</v>
      </c>
      <c r="P963" s="39">
        <f t="shared" si="88"/>
        <v>879209745</v>
      </c>
      <c r="Q963"/>
      <c r="R963"/>
      <c r="S963"/>
      <c r="T963"/>
      <c r="U963"/>
      <c r="V963"/>
      <c r="W963"/>
      <c r="X963"/>
      <c r="Y963"/>
      <c r="Z963"/>
      <c r="AA963"/>
      <c r="AB963"/>
    </row>
    <row r="964" spans="1:28" s="27" customFormat="1">
      <c r="A964" s="21"/>
      <c r="B964" s="30"/>
      <c r="C964" s="31"/>
      <c r="D964" s="31"/>
      <c r="E964" s="32"/>
      <c r="F964" s="33"/>
      <c r="G964" s="32"/>
      <c r="H964" s="33"/>
      <c r="I964" s="32"/>
      <c r="J964" s="33"/>
      <c r="K964" s="32"/>
      <c r="L964" s="33"/>
      <c r="M964" s="32"/>
      <c r="N964" s="33"/>
      <c r="O964" s="34"/>
      <c r="P964" s="35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</row>
    <row r="965" spans="1:28" s="18" customFormat="1" ht="15" customHeight="1">
      <c r="A965" s="40"/>
      <c r="B965" s="40"/>
      <c r="C965" s="69" t="s">
        <v>283</v>
      </c>
      <c r="D965" s="69"/>
      <c r="E965" s="69" t="s">
        <v>284</v>
      </c>
      <c r="F965" s="69"/>
      <c r="G965" s="69" t="s">
        <v>285</v>
      </c>
      <c r="H965" s="69"/>
      <c r="I965" s="69" t="s">
        <v>286</v>
      </c>
      <c r="J965" s="69"/>
      <c r="K965" s="68" t="s">
        <v>287</v>
      </c>
      <c r="L965" s="68"/>
      <c r="M965" s="68" t="s">
        <v>288</v>
      </c>
      <c r="N965" s="68"/>
      <c r="O965" s="68" t="s">
        <v>289</v>
      </c>
      <c r="P965" s="68"/>
    </row>
    <row r="966" spans="1:28" s="18" customFormat="1" ht="15" customHeight="1">
      <c r="A966" s="40"/>
      <c r="B966" s="40"/>
      <c r="C966" s="69"/>
      <c r="D966" s="69"/>
      <c r="E966" s="19" t="s">
        <v>290</v>
      </c>
      <c r="F966" s="19" t="s">
        <v>291</v>
      </c>
      <c r="G966" s="19" t="s">
        <v>290</v>
      </c>
      <c r="H966" s="19" t="s">
        <v>291</v>
      </c>
      <c r="I966" s="19" t="s">
        <v>290</v>
      </c>
      <c r="J966" s="19" t="s">
        <v>291</v>
      </c>
      <c r="K966" s="19" t="s">
        <v>290</v>
      </c>
      <c r="L966" s="19" t="s">
        <v>291</v>
      </c>
      <c r="M966" s="19" t="s">
        <v>290</v>
      </c>
      <c r="N966" s="19" t="s">
        <v>291</v>
      </c>
      <c r="O966" s="19" t="s">
        <v>290</v>
      </c>
      <c r="P966" s="19" t="s">
        <v>291</v>
      </c>
    </row>
    <row r="967" spans="1:28">
      <c r="A967" s="36" t="s">
        <v>63</v>
      </c>
      <c r="B967" s="36" t="s">
        <v>144</v>
      </c>
      <c r="C967" s="36" t="s">
        <v>163</v>
      </c>
      <c r="D967" s="36" t="s">
        <v>182</v>
      </c>
      <c r="E967" s="37">
        <v>1910000</v>
      </c>
      <c r="F967" s="37">
        <v>1170265</v>
      </c>
      <c r="G967" s="37">
        <v>0</v>
      </c>
      <c r="H967" s="37">
        <v>0</v>
      </c>
      <c r="I967" s="37">
        <v>0</v>
      </c>
      <c r="J967" s="37">
        <v>0</v>
      </c>
      <c r="K967" s="37">
        <v>0</v>
      </c>
      <c r="L967" s="37">
        <v>0</v>
      </c>
      <c r="M967" s="37">
        <v>0</v>
      </c>
      <c r="N967" s="37">
        <v>0</v>
      </c>
      <c r="O967" s="37">
        <f t="shared" si="86"/>
        <v>1910000</v>
      </c>
      <c r="P967" s="37">
        <f t="shared" si="87"/>
        <v>1170265</v>
      </c>
      <c r="Q967"/>
      <c r="R967"/>
      <c r="S967"/>
      <c r="T967"/>
      <c r="U967"/>
      <c r="V967"/>
      <c r="W967"/>
      <c r="X967"/>
      <c r="Y967"/>
      <c r="Z967"/>
      <c r="AA967"/>
      <c r="AB967"/>
    </row>
    <row r="968" spans="1:28">
      <c r="A968" s="36"/>
      <c r="B968" s="36"/>
      <c r="C968" s="36" t="s">
        <v>164</v>
      </c>
      <c r="D968" s="36" t="s">
        <v>183</v>
      </c>
      <c r="E968" s="37">
        <v>8200000</v>
      </c>
      <c r="F968" s="37">
        <v>4533693</v>
      </c>
      <c r="G968" s="37">
        <v>0</v>
      </c>
      <c r="H968" s="37">
        <v>0</v>
      </c>
      <c r="I968" s="37">
        <v>0</v>
      </c>
      <c r="J968" s="37">
        <v>0</v>
      </c>
      <c r="K968" s="37">
        <v>0</v>
      </c>
      <c r="L968" s="37">
        <v>0</v>
      </c>
      <c r="M968" s="37">
        <v>0</v>
      </c>
      <c r="N968" s="37">
        <v>0</v>
      </c>
      <c r="O968" s="37">
        <f t="shared" si="86"/>
        <v>8200000</v>
      </c>
      <c r="P968" s="37">
        <f t="shared" si="87"/>
        <v>4533693</v>
      </c>
      <c r="Q968"/>
      <c r="R968"/>
      <c r="S968"/>
      <c r="T968"/>
      <c r="U968"/>
      <c r="V968"/>
      <c r="W968"/>
      <c r="X968"/>
      <c r="Y968"/>
      <c r="Z968"/>
      <c r="AA968"/>
      <c r="AB968"/>
    </row>
    <row r="969" spans="1:28">
      <c r="A969" s="36"/>
      <c r="B969" s="36"/>
      <c r="C969" s="36" t="s">
        <v>165</v>
      </c>
      <c r="D969" s="36" t="s">
        <v>184</v>
      </c>
      <c r="E969" s="37">
        <v>18320000</v>
      </c>
      <c r="F969" s="37">
        <v>13589296</v>
      </c>
      <c r="G969" s="37">
        <v>0</v>
      </c>
      <c r="H969" s="37">
        <v>0</v>
      </c>
      <c r="I969" s="37">
        <v>0</v>
      </c>
      <c r="J969" s="37">
        <v>0</v>
      </c>
      <c r="K969" s="37">
        <v>0</v>
      </c>
      <c r="L969" s="37">
        <v>0</v>
      </c>
      <c r="M969" s="37">
        <v>0</v>
      </c>
      <c r="N969" s="37">
        <v>0</v>
      </c>
      <c r="O969" s="37">
        <f t="shared" si="86"/>
        <v>18320000</v>
      </c>
      <c r="P969" s="37">
        <f t="shared" si="87"/>
        <v>13589296</v>
      </c>
      <c r="Q969"/>
      <c r="R969"/>
      <c r="S969"/>
      <c r="T969"/>
      <c r="U969"/>
      <c r="V969"/>
      <c r="W969"/>
      <c r="X969"/>
      <c r="Y969"/>
      <c r="Z969"/>
      <c r="AA969"/>
      <c r="AB969"/>
    </row>
    <row r="970" spans="1:28">
      <c r="A970" s="36"/>
      <c r="B970" s="36"/>
      <c r="C970" s="36" t="s">
        <v>166</v>
      </c>
      <c r="D970" s="36" t="s">
        <v>185</v>
      </c>
      <c r="E970" s="37">
        <v>300000</v>
      </c>
      <c r="F970" s="37">
        <v>143120</v>
      </c>
      <c r="G970" s="37">
        <v>0</v>
      </c>
      <c r="H970" s="37">
        <v>0</v>
      </c>
      <c r="I970" s="37">
        <v>0</v>
      </c>
      <c r="J970" s="37">
        <v>0</v>
      </c>
      <c r="K970" s="37">
        <v>0</v>
      </c>
      <c r="L970" s="37">
        <v>0</v>
      </c>
      <c r="M970" s="37">
        <v>0</v>
      </c>
      <c r="N970" s="37">
        <v>0</v>
      </c>
      <c r="O970" s="37">
        <f t="shared" si="86"/>
        <v>300000</v>
      </c>
      <c r="P970" s="37">
        <f t="shared" si="87"/>
        <v>143120</v>
      </c>
      <c r="Q970"/>
      <c r="R970"/>
      <c r="S970"/>
      <c r="T970"/>
      <c r="U970"/>
      <c r="V970"/>
      <c r="W970"/>
      <c r="X970"/>
      <c r="Y970"/>
      <c r="Z970"/>
      <c r="AA970"/>
      <c r="AB970"/>
    </row>
    <row r="971" spans="1:28">
      <c r="A971" s="36"/>
      <c r="B971" s="36"/>
      <c r="C971" s="36" t="s">
        <v>168</v>
      </c>
      <c r="D971" s="36" t="s">
        <v>187</v>
      </c>
      <c r="E971" s="37">
        <v>0</v>
      </c>
      <c r="F971" s="37">
        <v>0</v>
      </c>
      <c r="G971" s="37">
        <v>0</v>
      </c>
      <c r="H971" s="37">
        <v>0</v>
      </c>
      <c r="I971" s="37">
        <v>50000</v>
      </c>
      <c r="J971" s="37">
        <v>27350</v>
      </c>
      <c r="K971" s="37">
        <v>0</v>
      </c>
      <c r="L971" s="37">
        <v>0</v>
      </c>
      <c r="M971" s="37">
        <v>0</v>
      </c>
      <c r="N971" s="37">
        <v>0</v>
      </c>
      <c r="O971" s="37">
        <f t="shared" si="86"/>
        <v>50000</v>
      </c>
      <c r="P971" s="37">
        <f t="shared" si="87"/>
        <v>27350</v>
      </c>
      <c r="Q971"/>
      <c r="R971"/>
      <c r="S971"/>
      <c r="T971"/>
      <c r="U971"/>
      <c r="V971"/>
      <c r="W971"/>
      <c r="X971"/>
      <c r="Y971"/>
      <c r="Z971"/>
      <c r="AA971"/>
      <c r="AB971"/>
    </row>
    <row r="972" spans="1:28">
      <c r="A972" s="36"/>
      <c r="B972" s="36"/>
      <c r="C972" s="36" t="s">
        <v>173</v>
      </c>
      <c r="D972" s="36" t="s">
        <v>192</v>
      </c>
      <c r="E972" s="37">
        <v>9550000</v>
      </c>
      <c r="F972" s="37">
        <v>1263279</v>
      </c>
      <c r="G972" s="37">
        <v>0</v>
      </c>
      <c r="H972" s="37">
        <v>0</v>
      </c>
      <c r="I972" s="37">
        <v>0</v>
      </c>
      <c r="J972" s="37">
        <v>0</v>
      </c>
      <c r="K972" s="37">
        <v>0</v>
      </c>
      <c r="L972" s="37">
        <v>0</v>
      </c>
      <c r="M972" s="37">
        <v>0</v>
      </c>
      <c r="N972" s="37">
        <v>0</v>
      </c>
      <c r="O972" s="37">
        <f t="shared" si="86"/>
        <v>9550000</v>
      </c>
      <c r="P972" s="37">
        <f t="shared" si="87"/>
        <v>1263279</v>
      </c>
      <c r="Q972"/>
      <c r="R972"/>
      <c r="S972"/>
      <c r="T972"/>
      <c r="U972"/>
      <c r="V972"/>
      <c r="W972"/>
      <c r="X972"/>
      <c r="Y972"/>
      <c r="Z972"/>
      <c r="AA972"/>
      <c r="AB972"/>
    </row>
    <row r="973" spans="1:28">
      <c r="A973" s="36"/>
      <c r="B973" s="36"/>
      <c r="C973" s="36" t="s">
        <v>169</v>
      </c>
      <c r="D973" s="36" t="s">
        <v>188</v>
      </c>
      <c r="E973" s="37">
        <v>43627872</v>
      </c>
      <c r="F973" s="37">
        <v>34371011</v>
      </c>
      <c r="G973" s="37">
        <v>0</v>
      </c>
      <c r="H973" s="37">
        <v>0</v>
      </c>
      <c r="I973" s="37">
        <v>142964000</v>
      </c>
      <c r="J973" s="37">
        <v>105300000</v>
      </c>
      <c r="K973" s="37">
        <v>36000</v>
      </c>
      <c r="L973" s="37">
        <v>0</v>
      </c>
      <c r="M973" s="37">
        <v>0</v>
      </c>
      <c r="N973" s="37">
        <v>0</v>
      </c>
      <c r="O973" s="37">
        <f t="shared" si="86"/>
        <v>186627872</v>
      </c>
      <c r="P973" s="37">
        <f t="shared" si="87"/>
        <v>139671011</v>
      </c>
      <c r="Q973"/>
      <c r="R973"/>
      <c r="S973"/>
      <c r="T973"/>
      <c r="U973"/>
      <c r="V973"/>
      <c r="W973"/>
      <c r="X973"/>
      <c r="Y973"/>
      <c r="Z973"/>
      <c r="AA973"/>
      <c r="AB973"/>
    </row>
    <row r="974" spans="1:28">
      <c r="A974" s="36"/>
      <c r="B974" s="38" t="s">
        <v>263</v>
      </c>
      <c r="C974" s="38"/>
      <c r="D974" s="38"/>
      <c r="E974" s="39">
        <f>SUM(E967:E973)</f>
        <v>81907872</v>
      </c>
      <c r="F974" s="39">
        <f t="shared" ref="F974:P974" si="89">SUM(F967:F973)</f>
        <v>55070664</v>
      </c>
      <c r="G974" s="39">
        <f t="shared" si="89"/>
        <v>0</v>
      </c>
      <c r="H974" s="39">
        <f t="shared" si="89"/>
        <v>0</v>
      </c>
      <c r="I974" s="39">
        <f t="shared" si="89"/>
        <v>143014000</v>
      </c>
      <c r="J974" s="39">
        <f t="shared" si="89"/>
        <v>105327350</v>
      </c>
      <c r="K974" s="39">
        <f t="shared" si="89"/>
        <v>36000</v>
      </c>
      <c r="L974" s="39">
        <f t="shared" si="89"/>
        <v>0</v>
      </c>
      <c r="M974" s="39">
        <f t="shared" si="89"/>
        <v>0</v>
      </c>
      <c r="N974" s="39">
        <f t="shared" si="89"/>
        <v>0</v>
      </c>
      <c r="O974" s="39">
        <f t="shared" si="89"/>
        <v>224957872</v>
      </c>
      <c r="P974" s="39">
        <f t="shared" si="89"/>
        <v>160398014</v>
      </c>
      <c r="Q974"/>
      <c r="R974"/>
      <c r="S974"/>
      <c r="T974"/>
      <c r="U974"/>
      <c r="V974"/>
      <c r="W974"/>
      <c r="X974"/>
      <c r="Y974"/>
      <c r="Z974"/>
      <c r="AA974"/>
      <c r="AB974"/>
    </row>
    <row r="975" spans="1:28" s="27" customFormat="1">
      <c r="A975" s="21"/>
      <c r="B975" s="30"/>
      <c r="C975" s="31"/>
      <c r="D975" s="31"/>
      <c r="E975" s="32"/>
      <c r="F975" s="33"/>
      <c r="G975" s="32"/>
      <c r="H975" s="33"/>
      <c r="I975" s="32"/>
      <c r="J975" s="33"/>
      <c r="K975" s="32"/>
      <c r="L975" s="33"/>
      <c r="M975" s="32"/>
      <c r="N975" s="33"/>
      <c r="O975" s="34"/>
      <c r="P975" s="35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</row>
    <row r="976" spans="1:28" s="18" customFormat="1" ht="15" customHeight="1">
      <c r="A976" s="13"/>
      <c r="B976" s="40"/>
      <c r="C976" s="69" t="s">
        <v>283</v>
      </c>
      <c r="D976" s="69"/>
      <c r="E976" s="69" t="s">
        <v>284</v>
      </c>
      <c r="F976" s="69"/>
      <c r="G976" s="69" t="s">
        <v>285</v>
      </c>
      <c r="H976" s="69"/>
      <c r="I976" s="69" t="s">
        <v>286</v>
      </c>
      <c r="J976" s="69"/>
      <c r="K976" s="68" t="s">
        <v>287</v>
      </c>
      <c r="L976" s="68"/>
      <c r="M976" s="68" t="s">
        <v>288</v>
      </c>
      <c r="N976" s="68"/>
      <c r="O976" s="68" t="s">
        <v>289</v>
      </c>
      <c r="P976" s="68"/>
    </row>
    <row r="977" spans="1:28" s="18" customFormat="1" ht="15" customHeight="1">
      <c r="A977" s="13"/>
      <c r="B977" s="40"/>
      <c r="C977" s="69"/>
      <c r="D977" s="69"/>
      <c r="E977" s="19" t="s">
        <v>290</v>
      </c>
      <c r="F977" s="19" t="s">
        <v>291</v>
      </c>
      <c r="G977" s="19" t="s">
        <v>290</v>
      </c>
      <c r="H977" s="19" t="s">
        <v>291</v>
      </c>
      <c r="I977" s="19" t="s">
        <v>290</v>
      </c>
      <c r="J977" s="19" t="s">
        <v>291</v>
      </c>
      <c r="K977" s="19" t="s">
        <v>290</v>
      </c>
      <c r="L977" s="19" t="s">
        <v>291</v>
      </c>
      <c r="M977" s="19" t="s">
        <v>290</v>
      </c>
      <c r="N977" s="19" t="s">
        <v>291</v>
      </c>
      <c r="O977" s="19" t="s">
        <v>290</v>
      </c>
      <c r="P977" s="19" t="s">
        <v>291</v>
      </c>
    </row>
    <row r="978" spans="1:28">
      <c r="A978" s="1" t="s">
        <v>64</v>
      </c>
      <c r="B978" s="36" t="s">
        <v>145</v>
      </c>
      <c r="C978" s="36" t="s">
        <v>163</v>
      </c>
      <c r="D978" s="36" t="s">
        <v>182</v>
      </c>
      <c r="E978" s="37">
        <v>1933000</v>
      </c>
      <c r="F978" s="37">
        <v>1084279</v>
      </c>
      <c r="G978" s="37">
        <v>0</v>
      </c>
      <c r="H978" s="37">
        <v>0</v>
      </c>
      <c r="I978" s="37">
        <v>0</v>
      </c>
      <c r="J978" s="37">
        <v>0</v>
      </c>
      <c r="K978" s="37">
        <v>0</v>
      </c>
      <c r="L978" s="37">
        <v>0</v>
      </c>
      <c r="M978" s="37">
        <v>0</v>
      </c>
      <c r="N978" s="37">
        <v>0</v>
      </c>
      <c r="O978" s="37">
        <f t="shared" si="86"/>
        <v>1933000</v>
      </c>
      <c r="P978" s="37">
        <f t="shared" si="87"/>
        <v>1084279</v>
      </c>
      <c r="Q978"/>
      <c r="R978"/>
      <c r="S978"/>
      <c r="T978"/>
      <c r="U978"/>
      <c r="V978"/>
      <c r="W978"/>
      <c r="X978"/>
      <c r="Y978"/>
      <c r="Z978"/>
      <c r="AA978"/>
      <c r="AB978"/>
    </row>
    <row r="979" spans="1:28">
      <c r="A979" s="4"/>
      <c r="B979" s="36"/>
      <c r="C979" s="36" t="s">
        <v>164</v>
      </c>
      <c r="D979" s="36" t="s">
        <v>183</v>
      </c>
      <c r="E979" s="37">
        <v>10050000</v>
      </c>
      <c r="F979" s="37">
        <v>9021966</v>
      </c>
      <c r="G979" s="37">
        <v>0</v>
      </c>
      <c r="H979" s="37">
        <v>0</v>
      </c>
      <c r="I979" s="37">
        <v>0</v>
      </c>
      <c r="J979" s="37">
        <v>0</v>
      </c>
      <c r="K979" s="37">
        <v>0</v>
      </c>
      <c r="L979" s="37">
        <v>0</v>
      </c>
      <c r="M979" s="37">
        <v>0</v>
      </c>
      <c r="N979" s="37">
        <v>0</v>
      </c>
      <c r="O979" s="37">
        <f t="shared" si="86"/>
        <v>10050000</v>
      </c>
      <c r="P979" s="37">
        <f t="shared" si="87"/>
        <v>9021966</v>
      </c>
      <c r="Q979"/>
      <c r="R979"/>
      <c r="S979"/>
      <c r="T979"/>
      <c r="U979"/>
      <c r="V979"/>
      <c r="W979"/>
      <c r="X979"/>
      <c r="Y979"/>
      <c r="Z979"/>
      <c r="AA979"/>
      <c r="AB979"/>
    </row>
    <row r="980" spans="1:28">
      <c r="A980" s="4"/>
      <c r="B980" s="36"/>
      <c r="C980" s="36" t="s">
        <v>165</v>
      </c>
      <c r="D980" s="36" t="s">
        <v>184</v>
      </c>
      <c r="E980" s="37">
        <v>15520000</v>
      </c>
      <c r="F980" s="37">
        <v>15619199</v>
      </c>
      <c r="G980" s="37">
        <v>0</v>
      </c>
      <c r="H980" s="37">
        <v>0</v>
      </c>
      <c r="I980" s="37">
        <v>0</v>
      </c>
      <c r="J980" s="37">
        <v>0</v>
      </c>
      <c r="K980" s="37">
        <v>0</v>
      </c>
      <c r="L980" s="37">
        <v>0</v>
      </c>
      <c r="M980" s="37">
        <v>0</v>
      </c>
      <c r="N980" s="37">
        <v>0</v>
      </c>
      <c r="O980" s="37">
        <f t="shared" si="86"/>
        <v>15520000</v>
      </c>
      <c r="P980" s="37">
        <f t="shared" si="87"/>
        <v>15619199</v>
      </c>
      <c r="Q980"/>
      <c r="R980"/>
      <c r="S980"/>
      <c r="T980"/>
      <c r="U980"/>
      <c r="V980"/>
      <c r="W980"/>
      <c r="X980"/>
      <c r="Y980"/>
      <c r="Z980"/>
      <c r="AA980"/>
      <c r="AB980"/>
    </row>
    <row r="981" spans="1:28">
      <c r="A981" s="4"/>
      <c r="B981" s="36"/>
      <c r="C981" s="36" t="s">
        <v>170</v>
      </c>
      <c r="D981" s="36" t="s">
        <v>189</v>
      </c>
      <c r="E981" s="37">
        <v>10000</v>
      </c>
      <c r="F981" s="37">
        <v>0</v>
      </c>
      <c r="G981" s="37">
        <v>0</v>
      </c>
      <c r="H981" s="37">
        <v>0</v>
      </c>
      <c r="I981" s="37">
        <v>0</v>
      </c>
      <c r="J981" s="37">
        <v>0</v>
      </c>
      <c r="K981" s="37">
        <v>0</v>
      </c>
      <c r="L981" s="37">
        <v>0</v>
      </c>
      <c r="M981" s="37">
        <v>0</v>
      </c>
      <c r="N981" s="37">
        <v>0</v>
      </c>
      <c r="O981" s="37">
        <f t="shared" si="86"/>
        <v>10000</v>
      </c>
      <c r="P981" s="37">
        <f t="shared" si="87"/>
        <v>0</v>
      </c>
      <c r="Q981"/>
      <c r="R981"/>
      <c r="S981"/>
      <c r="T981"/>
      <c r="U981"/>
      <c r="V981"/>
      <c r="W981"/>
      <c r="X981"/>
      <c r="Y981"/>
      <c r="Z981"/>
      <c r="AA981"/>
      <c r="AB981"/>
    </row>
    <row r="982" spans="1:28">
      <c r="A982" s="4"/>
      <c r="B982" s="36"/>
      <c r="C982" s="36" t="s">
        <v>166</v>
      </c>
      <c r="D982" s="36" t="s">
        <v>185</v>
      </c>
      <c r="E982" s="37">
        <v>710079</v>
      </c>
      <c r="F982" s="37">
        <v>590345</v>
      </c>
      <c r="G982" s="37">
        <v>0</v>
      </c>
      <c r="H982" s="37">
        <v>0</v>
      </c>
      <c r="I982" s="37">
        <v>0</v>
      </c>
      <c r="J982" s="37">
        <v>0</v>
      </c>
      <c r="K982" s="37">
        <v>0</v>
      </c>
      <c r="L982" s="37">
        <v>0</v>
      </c>
      <c r="M982" s="37">
        <v>0</v>
      </c>
      <c r="N982" s="37">
        <v>0</v>
      </c>
      <c r="O982" s="37">
        <f t="shared" si="86"/>
        <v>710079</v>
      </c>
      <c r="P982" s="37">
        <f t="shared" si="87"/>
        <v>590345</v>
      </c>
      <c r="Q982"/>
      <c r="R982"/>
      <c r="S982"/>
      <c r="T982"/>
      <c r="U982"/>
      <c r="V982"/>
      <c r="W982"/>
      <c r="X982"/>
      <c r="Y982"/>
      <c r="Z982"/>
      <c r="AA982"/>
      <c r="AB982"/>
    </row>
    <row r="983" spans="1:28">
      <c r="A983" s="4"/>
      <c r="B983" s="36"/>
      <c r="C983" s="36" t="s">
        <v>167</v>
      </c>
      <c r="D983" s="36" t="s">
        <v>186</v>
      </c>
      <c r="E983" s="37">
        <v>2350000</v>
      </c>
      <c r="F983" s="37">
        <v>24300</v>
      </c>
      <c r="G983" s="37">
        <v>804000</v>
      </c>
      <c r="H983" s="37">
        <v>10557</v>
      </c>
      <c r="I983" s="37">
        <v>0</v>
      </c>
      <c r="J983" s="37">
        <v>0</v>
      </c>
      <c r="K983" s="37">
        <v>0</v>
      </c>
      <c r="L983" s="37">
        <v>0</v>
      </c>
      <c r="M983" s="37">
        <v>0</v>
      </c>
      <c r="N983" s="37">
        <v>0</v>
      </c>
      <c r="O983" s="37">
        <f t="shared" si="86"/>
        <v>3154000</v>
      </c>
      <c r="P983" s="37">
        <f t="shared" si="87"/>
        <v>34857</v>
      </c>
      <c r="Q983"/>
      <c r="R983"/>
      <c r="S983"/>
      <c r="T983"/>
      <c r="U983"/>
      <c r="V983"/>
      <c r="W983"/>
      <c r="X983"/>
      <c r="Y983"/>
      <c r="Z983"/>
      <c r="AA983"/>
      <c r="AB983"/>
    </row>
    <row r="984" spans="1:28">
      <c r="A984" s="4"/>
      <c r="B984" s="36"/>
      <c r="C984" s="36" t="s">
        <v>168</v>
      </c>
      <c r="D984" s="36" t="s">
        <v>187</v>
      </c>
      <c r="E984" s="37">
        <v>550000</v>
      </c>
      <c r="F984" s="37">
        <v>407650</v>
      </c>
      <c r="G984" s="37">
        <v>0</v>
      </c>
      <c r="H984" s="37">
        <v>0</v>
      </c>
      <c r="I984" s="37">
        <v>0</v>
      </c>
      <c r="J984" s="37">
        <v>0</v>
      </c>
      <c r="K984" s="37">
        <v>0</v>
      </c>
      <c r="L984" s="37">
        <v>0</v>
      </c>
      <c r="M984" s="37">
        <v>0</v>
      </c>
      <c r="N984" s="37">
        <v>0</v>
      </c>
      <c r="O984" s="37">
        <f t="shared" si="86"/>
        <v>550000</v>
      </c>
      <c r="P984" s="37">
        <f t="shared" si="87"/>
        <v>407650</v>
      </c>
      <c r="Q984"/>
      <c r="R984"/>
      <c r="S984"/>
      <c r="T984"/>
      <c r="U984"/>
      <c r="V984"/>
      <c r="W984"/>
      <c r="X984"/>
      <c r="Y984"/>
      <c r="Z984"/>
      <c r="AA984"/>
      <c r="AB984"/>
    </row>
    <row r="985" spans="1:28">
      <c r="A985" s="4"/>
      <c r="B985" s="36"/>
      <c r="C985" s="36" t="s">
        <v>173</v>
      </c>
      <c r="D985" s="36" t="s">
        <v>192</v>
      </c>
      <c r="E985" s="37">
        <v>11913000</v>
      </c>
      <c r="F985" s="37">
        <v>2052065</v>
      </c>
      <c r="G985" s="37">
        <v>0</v>
      </c>
      <c r="H985" s="37">
        <v>0</v>
      </c>
      <c r="I985" s="37">
        <v>0</v>
      </c>
      <c r="J985" s="37">
        <v>0</v>
      </c>
      <c r="K985" s="37">
        <v>0</v>
      </c>
      <c r="L985" s="37">
        <v>0</v>
      </c>
      <c r="M985" s="37">
        <v>0</v>
      </c>
      <c r="N985" s="37">
        <v>0</v>
      </c>
      <c r="O985" s="37">
        <f t="shared" si="86"/>
        <v>11913000</v>
      </c>
      <c r="P985" s="37">
        <f t="shared" si="87"/>
        <v>2052065</v>
      </c>
      <c r="Q985"/>
      <c r="R985"/>
      <c r="S985"/>
      <c r="T985"/>
      <c r="U985"/>
      <c r="V985"/>
      <c r="W985"/>
      <c r="X985"/>
      <c r="Y985"/>
      <c r="Z985"/>
      <c r="AA985"/>
      <c r="AB985"/>
    </row>
    <row r="986" spans="1:28">
      <c r="A986" s="4"/>
      <c r="B986" s="36"/>
      <c r="C986" s="36" t="s">
        <v>169</v>
      </c>
      <c r="D986" s="36" t="s">
        <v>188</v>
      </c>
      <c r="E986" s="37">
        <v>36716755</v>
      </c>
      <c r="F986" s="37">
        <v>24639964</v>
      </c>
      <c r="G986" s="37">
        <v>0</v>
      </c>
      <c r="H986" s="37">
        <v>55984</v>
      </c>
      <c r="I986" s="37">
        <v>134148000</v>
      </c>
      <c r="J986" s="37">
        <v>93400000</v>
      </c>
      <c r="K986" s="37">
        <v>0</v>
      </c>
      <c r="L986" s="37">
        <v>0</v>
      </c>
      <c r="M986" s="37">
        <v>0</v>
      </c>
      <c r="N986" s="37">
        <v>0</v>
      </c>
      <c r="O986" s="37">
        <f t="shared" si="86"/>
        <v>170864755</v>
      </c>
      <c r="P986" s="37">
        <f t="shared" si="87"/>
        <v>118095948</v>
      </c>
      <c r="Q986"/>
      <c r="R986"/>
      <c r="S986"/>
      <c r="T986"/>
      <c r="U986"/>
      <c r="V986"/>
      <c r="W986"/>
      <c r="X986"/>
      <c r="Y986"/>
      <c r="Z986"/>
      <c r="AA986"/>
      <c r="AB986"/>
    </row>
    <row r="987" spans="1:28">
      <c r="A987" s="4"/>
      <c r="B987" s="36"/>
      <c r="C987" s="36" t="s">
        <v>174</v>
      </c>
      <c r="D987" s="36" t="s">
        <v>193</v>
      </c>
      <c r="E987" s="37">
        <v>0</v>
      </c>
      <c r="F987" s="37">
        <v>0</v>
      </c>
      <c r="G987" s="37">
        <v>0</v>
      </c>
      <c r="H987" s="37">
        <v>0</v>
      </c>
      <c r="I987" s="37">
        <v>0</v>
      </c>
      <c r="J987" s="37">
        <v>0</v>
      </c>
      <c r="K987" s="37">
        <v>0</v>
      </c>
      <c r="L987" s="37">
        <v>1354390</v>
      </c>
      <c r="M987" s="37">
        <v>0</v>
      </c>
      <c r="N987" s="37">
        <v>0</v>
      </c>
      <c r="O987" s="37">
        <f t="shared" si="86"/>
        <v>0</v>
      </c>
      <c r="P987" s="37">
        <f t="shared" si="87"/>
        <v>1354390</v>
      </c>
      <c r="Q987"/>
      <c r="R987"/>
      <c r="S987"/>
      <c r="T987"/>
      <c r="U987"/>
      <c r="V987"/>
      <c r="W987"/>
      <c r="X987"/>
      <c r="Y987"/>
      <c r="Z987"/>
      <c r="AA987"/>
      <c r="AB987"/>
    </row>
    <row r="988" spans="1:28">
      <c r="A988" s="4"/>
      <c r="B988" s="36"/>
      <c r="C988" s="36" t="s">
        <v>175</v>
      </c>
      <c r="D988" s="36" t="s">
        <v>194</v>
      </c>
      <c r="E988" s="37">
        <v>0</v>
      </c>
      <c r="F988" s="37">
        <v>0</v>
      </c>
      <c r="G988" s="37">
        <v>0</v>
      </c>
      <c r="H988" s="37">
        <v>0</v>
      </c>
      <c r="I988" s="37">
        <v>0</v>
      </c>
      <c r="J988" s="37">
        <v>0</v>
      </c>
      <c r="K988" s="37">
        <v>0</v>
      </c>
      <c r="L988" s="37">
        <v>146300</v>
      </c>
      <c r="M988" s="37">
        <v>0</v>
      </c>
      <c r="N988" s="37">
        <v>0</v>
      </c>
      <c r="O988" s="37">
        <f t="shared" si="86"/>
        <v>0</v>
      </c>
      <c r="P988" s="37">
        <f t="shared" si="87"/>
        <v>146300</v>
      </c>
      <c r="Q988"/>
      <c r="R988"/>
      <c r="S988"/>
      <c r="T988"/>
      <c r="U988"/>
      <c r="V988"/>
      <c r="W988"/>
      <c r="X988"/>
      <c r="Y988"/>
      <c r="Z988"/>
      <c r="AA988"/>
      <c r="AB988"/>
    </row>
    <row r="989" spans="1:28">
      <c r="A989" s="4"/>
      <c r="B989" s="38" t="s">
        <v>264</v>
      </c>
      <c r="C989" s="38"/>
      <c r="D989" s="38"/>
      <c r="E989" s="39">
        <f>SUM(E978:E988)</f>
        <v>79752834</v>
      </c>
      <c r="F989" s="39">
        <f t="shared" ref="F989:P989" si="90">SUM(F978:F988)</f>
        <v>53439768</v>
      </c>
      <c r="G989" s="39">
        <f t="shared" si="90"/>
        <v>804000</v>
      </c>
      <c r="H989" s="39">
        <f t="shared" si="90"/>
        <v>66541</v>
      </c>
      <c r="I989" s="39">
        <f t="shared" si="90"/>
        <v>134148000</v>
      </c>
      <c r="J989" s="39">
        <f t="shared" si="90"/>
        <v>93400000</v>
      </c>
      <c r="K989" s="39">
        <f t="shared" si="90"/>
        <v>0</v>
      </c>
      <c r="L989" s="39">
        <f t="shared" si="90"/>
        <v>1500690</v>
      </c>
      <c r="M989" s="39">
        <f t="shared" si="90"/>
        <v>0</v>
      </c>
      <c r="N989" s="39">
        <f t="shared" si="90"/>
        <v>0</v>
      </c>
      <c r="O989" s="39">
        <f t="shared" si="90"/>
        <v>214704834</v>
      </c>
      <c r="P989" s="39">
        <f t="shared" si="90"/>
        <v>148406999</v>
      </c>
      <c r="Q989"/>
      <c r="R989"/>
      <c r="S989"/>
      <c r="T989"/>
      <c r="U989"/>
      <c r="V989"/>
      <c r="W989"/>
      <c r="X989"/>
      <c r="Y989"/>
      <c r="Z989"/>
      <c r="AA989"/>
      <c r="AB989"/>
    </row>
    <row r="990" spans="1:28" s="27" customFormat="1">
      <c r="A990" s="21"/>
      <c r="B990" s="30"/>
      <c r="C990" s="31"/>
      <c r="D990" s="31"/>
      <c r="E990" s="32"/>
      <c r="F990" s="33"/>
      <c r="G990" s="32"/>
      <c r="H990" s="33"/>
      <c r="I990" s="32"/>
      <c r="J990" s="33"/>
      <c r="K990" s="32"/>
      <c r="L990" s="33"/>
      <c r="M990" s="32"/>
      <c r="N990" s="33"/>
      <c r="O990" s="34"/>
      <c r="P990" s="35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</row>
    <row r="991" spans="1:28" s="18" customFormat="1" ht="15" customHeight="1">
      <c r="A991" s="40"/>
      <c r="B991" s="40"/>
      <c r="C991" s="69" t="s">
        <v>283</v>
      </c>
      <c r="D991" s="69"/>
      <c r="E991" s="69" t="s">
        <v>284</v>
      </c>
      <c r="F991" s="69"/>
      <c r="G991" s="69" t="s">
        <v>285</v>
      </c>
      <c r="H991" s="69"/>
      <c r="I991" s="69" t="s">
        <v>286</v>
      </c>
      <c r="J991" s="69"/>
      <c r="K991" s="68" t="s">
        <v>287</v>
      </c>
      <c r="L991" s="68"/>
      <c r="M991" s="68" t="s">
        <v>288</v>
      </c>
      <c r="N991" s="68"/>
      <c r="O991" s="68" t="s">
        <v>289</v>
      </c>
      <c r="P991" s="68"/>
    </row>
    <row r="992" spans="1:28" s="18" customFormat="1" ht="15" customHeight="1">
      <c r="A992" s="40"/>
      <c r="B992" s="40"/>
      <c r="C992" s="69"/>
      <c r="D992" s="69"/>
      <c r="E992" s="19" t="s">
        <v>290</v>
      </c>
      <c r="F992" s="19" t="s">
        <v>291</v>
      </c>
      <c r="G992" s="19" t="s">
        <v>290</v>
      </c>
      <c r="H992" s="19" t="s">
        <v>291</v>
      </c>
      <c r="I992" s="19" t="s">
        <v>290</v>
      </c>
      <c r="J992" s="19" t="s">
        <v>291</v>
      </c>
      <c r="K992" s="19" t="s">
        <v>290</v>
      </c>
      <c r="L992" s="19" t="s">
        <v>291</v>
      </c>
      <c r="M992" s="19" t="s">
        <v>290</v>
      </c>
      <c r="N992" s="19" t="s">
        <v>291</v>
      </c>
      <c r="O992" s="19" t="s">
        <v>290</v>
      </c>
      <c r="P992" s="19" t="s">
        <v>291</v>
      </c>
    </row>
    <row r="993" spans="1:28">
      <c r="A993" s="36" t="s">
        <v>65</v>
      </c>
      <c r="B993" s="36" t="s">
        <v>146</v>
      </c>
      <c r="C993" s="36" t="s">
        <v>163</v>
      </c>
      <c r="D993" s="36" t="s">
        <v>182</v>
      </c>
      <c r="E993" s="37">
        <v>9915000</v>
      </c>
      <c r="F993" s="37">
        <v>10210166</v>
      </c>
      <c r="G993" s="37">
        <v>0</v>
      </c>
      <c r="H993" s="37">
        <v>0</v>
      </c>
      <c r="I993" s="37">
        <v>0</v>
      </c>
      <c r="J993" s="37">
        <v>0</v>
      </c>
      <c r="K993" s="37">
        <v>0</v>
      </c>
      <c r="L993" s="37">
        <v>0</v>
      </c>
      <c r="M993" s="37">
        <v>0</v>
      </c>
      <c r="N993" s="37">
        <v>0</v>
      </c>
      <c r="O993" s="37">
        <f t="shared" si="86"/>
        <v>9915000</v>
      </c>
      <c r="P993" s="37">
        <f t="shared" si="87"/>
        <v>10210166</v>
      </c>
      <c r="Q993"/>
      <c r="R993"/>
      <c r="S993"/>
      <c r="T993"/>
      <c r="U993"/>
      <c r="V993"/>
      <c r="W993"/>
      <c r="X993"/>
      <c r="Y993"/>
      <c r="Z993"/>
      <c r="AA993"/>
      <c r="AB993"/>
    </row>
    <row r="994" spans="1:28">
      <c r="A994" s="36"/>
      <c r="B994" s="36"/>
      <c r="C994" s="36" t="s">
        <v>164</v>
      </c>
      <c r="D994" s="36" t="s">
        <v>183</v>
      </c>
      <c r="E994" s="37">
        <v>137025000</v>
      </c>
      <c r="F994" s="37">
        <v>76818148</v>
      </c>
      <c r="G994" s="37">
        <v>0</v>
      </c>
      <c r="H994" s="37">
        <v>0</v>
      </c>
      <c r="I994" s="37">
        <v>0</v>
      </c>
      <c r="J994" s="37">
        <v>0</v>
      </c>
      <c r="K994" s="37">
        <v>0</v>
      </c>
      <c r="L994" s="37">
        <v>0</v>
      </c>
      <c r="M994" s="37">
        <v>0</v>
      </c>
      <c r="N994" s="37">
        <v>0</v>
      </c>
      <c r="O994" s="37">
        <f t="shared" si="86"/>
        <v>137025000</v>
      </c>
      <c r="P994" s="37">
        <f t="shared" si="87"/>
        <v>76818148</v>
      </c>
      <c r="Q994"/>
      <c r="R994"/>
      <c r="S994"/>
      <c r="T994"/>
      <c r="U994"/>
      <c r="V994"/>
      <c r="W994"/>
      <c r="X994"/>
      <c r="Y994"/>
      <c r="Z994"/>
      <c r="AA994"/>
      <c r="AB994"/>
    </row>
    <row r="995" spans="1:28">
      <c r="A995" s="36"/>
      <c r="B995" s="36"/>
      <c r="C995" s="36" t="s">
        <v>165</v>
      </c>
      <c r="D995" s="36" t="s">
        <v>184</v>
      </c>
      <c r="E995" s="37">
        <v>168935054</v>
      </c>
      <c r="F995" s="37">
        <v>82073124</v>
      </c>
      <c r="G995" s="37">
        <v>0</v>
      </c>
      <c r="H995" s="37">
        <v>0</v>
      </c>
      <c r="I995" s="37">
        <v>0</v>
      </c>
      <c r="J995" s="37">
        <v>0</v>
      </c>
      <c r="K995" s="37">
        <v>0</v>
      </c>
      <c r="L995" s="37">
        <v>0</v>
      </c>
      <c r="M995" s="37">
        <v>0</v>
      </c>
      <c r="N995" s="37">
        <v>0</v>
      </c>
      <c r="O995" s="37">
        <f t="shared" si="86"/>
        <v>168935054</v>
      </c>
      <c r="P995" s="37">
        <f t="shared" si="87"/>
        <v>82073124</v>
      </c>
      <c r="Q995"/>
      <c r="R995"/>
      <c r="S995"/>
      <c r="T995"/>
      <c r="U995"/>
      <c r="V995"/>
      <c r="W995"/>
      <c r="X995"/>
      <c r="Y995"/>
      <c r="Z995"/>
      <c r="AA995"/>
      <c r="AB995"/>
    </row>
    <row r="996" spans="1:28">
      <c r="A996" s="36"/>
      <c r="B996" s="36"/>
      <c r="C996" s="36" t="s">
        <v>176</v>
      </c>
      <c r="D996" s="36" t="s">
        <v>195</v>
      </c>
      <c r="E996" s="37">
        <v>0</v>
      </c>
      <c r="F996" s="37">
        <v>0</v>
      </c>
      <c r="G996" s="37">
        <v>0</v>
      </c>
      <c r="H996" s="37">
        <v>5960</v>
      </c>
      <c r="I996" s="37">
        <v>0</v>
      </c>
      <c r="J996" s="37">
        <v>0</v>
      </c>
      <c r="K996" s="37">
        <v>0</v>
      </c>
      <c r="L996" s="37">
        <v>0</v>
      </c>
      <c r="M996" s="37">
        <v>0</v>
      </c>
      <c r="N996" s="37">
        <v>0</v>
      </c>
      <c r="O996" s="37">
        <f t="shared" si="86"/>
        <v>0</v>
      </c>
      <c r="P996" s="37">
        <f t="shared" si="87"/>
        <v>5960</v>
      </c>
      <c r="Q996"/>
      <c r="R996"/>
      <c r="S996"/>
      <c r="T996"/>
      <c r="U996"/>
      <c r="V996"/>
      <c r="W996"/>
      <c r="X996"/>
      <c r="Y996"/>
      <c r="Z996"/>
      <c r="AA996"/>
      <c r="AB996"/>
    </row>
    <row r="997" spans="1:28">
      <c r="A997" s="36"/>
      <c r="B997" s="36"/>
      <c r="C997" s="36" t="s">
        <v>166</v>
      </c>
      <c r="D997" s="36" t="s">
        <v>185</v>
      </c>
      <c r="E997" s="37">
        <v>6210000</v>
      </c>
      <c r="F997" s="37">
        <v>3081469</v>
      </c>
      <c r="G997" s="37">
        <v>0</v>
      </c>
      <c r="H997" s="37">
        <v>6460</v>
      </c>
      <c r="I997" s="37">
        <v>0</v>
      </c>
      <c r="J997" s="37">
        <v>0</v>
      </c>
      <c r="K997" s="37">
        <v>0</v>
      </c>
      <c r="L997" s="37">
        <v>0</v>
      </c>
      <c r="M997" s="37">
        <v>0</v>
      </c>
      <c r="N997" s="37">
        <v>0</v>
      </c>
      <c r="O997" s="37">
        <f t="shared" si="86"/>
        <v>6210000</v>
      </c>
      <c r="P997" s="37">
        <f t="shared" si="87"/>
        <v>3087929</v>
      </c>
      <c r="Q997"/>
      <c r="R997"/>
      <c r="S997"/>
      <c r="T997"/>
      <c r="U997"/>
      <c r="V997"/>
      <c r="W997"/>
      <c r="X997"/>
      <c r="Y997"/>
      <c r="Z997"/>
      <c r="AA997"/>
      <c r="AB997"/>
    </row>
    <row r="998" spans="1:28">
      <c r="A998" s="36"/>
      <c r="B998" s="36"/>
      <c r="C998" s="36" t="s">
        <v>167</v>
      </c>
      <c r="D998" s="36" t="s">
        <v>186</v>
      </c>
      <c r="E998" s="37">
        <v>0</v>
      </c>
      <c r="F998" s="37">
        <v>0</v>
      </c>
      <c r="G998" s="37">
        <v>43019250</v>
      </c>
      <c r="H998" s="37">
        <v>13991161</v>
      </c>
      <c r="I998" s="37">
        <v>0</v>
      </c>
      <c r="J998" s="37">
        <v>0</v>
      </c>
      <c r="K998" s="37">
        <v>0</v>
      </c>
      <c r="L998" s="37">
        <v>0</v>
      </c>
      <c r="M998" s="37">
        <v>0</v>
      </c>
      <c r="N998" s="37">
        <v>0</v>
      </c>
      <c r="O998" s="37">
        <f t="shared" si="86"/>
        <v>43019250</v>
      </c>
      <c r="P998" s="37">
        <f t="shared" si="87"/>
        <v>13991161</v>
      </c>
      <c r="Q998"/>
      <c r="R998"/>
      <c r="S998"/>
      <c r="T998"/>
      <c r="U998"/>
      <c r="V998"/>
      <c r="W998"/>
      <c r="X998"/>
      <c r="Y998"/>
      <c r="Z998"/>
      <c r="AA998"/>
      <c r="AB998"/>
    </row>
    <row r="999" spans="1:28">
      <c r="A999" s="36"/>
      <c r="B999" s="36"/>
      <c r="C999" s="36" t="s">
        <v>171</v>
      </c>
      <c r="D999" s="36" t="s">
        <v>190</v>
      </c>
      <c r="E999" s="37">
        <v>950000</v>
      </c>
      <c r="F999" s="37">
        <v>0</v>
      </c>
      <c r="G999" s="37">
        <v>0</v>
      </c>
      <c r="H999" s="37">
        <v>7971</v>
      </c>
      <c r="I999" s="37">
        <v>0</v>
      </c>
      <c r="J999" s="37">
        <v>0</v>
      </c>
      <c r="K999" s="37">
        <v>0</v>
      </c>
      <c r="L999" s="37">
        <v>0</v>
      </c>
      <c r="M999" s="37">
        <v>0</v>
      </c>
      <c r="N999" s="37">
        <v>0</v>
      </c>
      <c r="O999" s="37">
        <f t="shared" si="86"/>
        <v>950000</v>
      </c>
      <c r="P999" s="37">
        <f t="shared" si="87"/>
        <v>7971</v>
      </c>
      <c r="Q999"/>
      <c r="R999"/>
      <c r="S999"/>
      <c r="T999"/>
      <c r="U999"/>
      <c r="V999"/>
      <c r="W999"/>
      <c r="X999"/>
      <c r="Y999"/>
      <c r="Z999"/>
      <c r="AA999"/>
      <c r="AB999"/>
    </row>
    <row r="1000" spans="1:28">
      <c r="A1000" s="36"/>
      <c r="B1000" s="36"/>
      <c r="C1000" s="36" t="s">
        <v>168</v>
      </c>
      <c r="D1000" s="36" t="s">
        <v>187</v>
      </c>
      <c r="E1000" s="37">
        <v>4200000</v>
      </c>
      <c r="F1000" s="37">
        <v>3638036</v>
      </c>
      <c r="G1000" s="37">
        <v>729800</v>
      </c>
      <c r="H1000" s="37">
        <v>14050</v>
      </c>
      <c r="I1000" s="37">
        <v>0</v>
      </c>
      <c r="J1000" s="37">
        <v>0</v>
      </c>
      <c r="K1000" s="37">
        <v>0</v>
      </c>
      <c r="L1000" s="37">
        <v>0</v>
      </c>
      <c r="M1000" s="37">
        <v>0</v>
      </c>
      <c r="N1000" s="37">
        <v>0</v>
      </c>
      <c r="O1000" s="37">
        <f t="shared" si="86"/>
        <v>4929800</v>
      </c>
      <c r="P1000" s="37">
        <f t="shared" si="87"/>
        <v>3652086</v>
      </c>
      <c r="Q1000"/>
      <c r="R1000"/>
      <c r="S1000"/>
      <c r="T1000"/>
      <c r="U1000"/>
      <c r="V1000"/>
      <c r="W1000"/>
      <c r="X1000"/>
      <c r="Y1000"/>
      <c r="Z1000"/>
      <c r="AA1000"/>
      <c r="AB1000"/>
    </row>
    <row r="1001" spans="1:28">
      <c r="A1001" s="36"/>
      <c r="B1001" s="36"/>
      <c r="C1001" s="36" t="s">
        <v>172</v>
      </c>
      <c r="D1001" s="36" t="s">
        <v>191</v>
      </c>
      <c r="E1001" s="37">
        <v>0</v>
      </c>
      <c r="F1001" s="37">
        <v>1694000</v>
      </c>
      <c r="G1001" s="37">
        <v>0</v>
      </c>
      <c r="H1001" s="37">
        <v>0</v>
      </c>
      <c r="I1001" s="37">
        <v>0</v>
      </c>
      <c r="J1001" s="37">
        <v>0</v>
      </c>
      <c r="K1001" s="37">
        <v>0</v>
      </c>
      <c r="L1001" s="37">
        <v>0</v>
      </c>
      <c r="M1001" s="37">
        <v>0</v>
      </c>
      <c r="N1001" s="37">
        <v>0</v>
      </c>
      <c r="O1001" s="37">
        <f t="shared" si="86"/>
        <v>0</v>
      </c>
      <c r="P1001" s="37">
        <f t="shared" si="87"/>
        <v>1694000</v>
      </c>
      <c r="Q1001"/>
      <c r="R1001"/>
      <c r="S1001"/>
      <c r="T1001"/>
      <c r="U1001"/>
      <c r="V1001"/>
      <c r="W1001"/>
      <c r="X1001"/>
      <c r="Y1001"/>
      <c r="Z1001"/>
      <c r="AA1001"/>
      <c r="AB1001"/>
    </row>
    <row r="1002" spans="1:28">
      <c r="A1002" s="36"/>
      <c r="B1002" s="36"/>
      <c r="C1002" s="36" t="s">
        <v>173</v>
      </c>
      <c r="D1002" s="36" t="s">
        <v>192</v>
      </c>
      <c r="E1002" s="37">
        <v>149280000</v>
      </c>
      <c r="F1002" s="37">
        <v>17876478</v>
      </c>
      <c r="G1002" s="37">
        <v>0</v>
      </c>
      <c r="H1002" s="37">
        <v>0</v>
      </c>
      <c r="I1002" s="37">
        <v>0</v>
      </c>
      <c r="J1002" s="37">
        <v>0</v>
      </c>
      <c r="K1002" s="37">
        <v>0</v>
      </c>
      <c r="L1002" s="37">
        <v>0</v>
      </c>
      <c r="M1002" s="37">
        <v>0</v>
      </c>
      <c r="N1002" s="37">
        <v>0</v>
      </c>
      <c r="O1002" s="37">
        <f t="shared" si="86"/>
        <v>149280000</v>
      </c>
      <c r="P1002" s="37">
        <f t="shared" si="87"/>
        <v>17876478</v>
      </c>
      <c r="Q1002"/>
      <c r="R1002"/>
      <c r="S1002"/>
      <c r="T1002"/>
      <c r="U1002"/>
      <c r="V1002"/>
      <c r="W1002"/>
      <c r="X1002"/>
      <c r="Y1002"/>
      <c r="Z1002"/>
      <c r="AA1002"/>
      <c r="AB1002"/>
    </row>
    <row r="1003" spans="1:28">
      <c r="A1003" s="36"/>
      <c r="B1003" s="36"/>
      <c r="C1003" s="36" t="s">
        <v>169</v>
      </c>
      <c r="D1003" s="36" t="s">
        <v>188</v>
      </c>
      <c r="E1003" s="37">
        <v>138858770</v>
      </c>
      <c r="F1003" s="37">
        <v>63435764</v>
      </c>
      <c r="G1003" s="37">
        <v>0</v>
      </c>
      <c r="H1003" s="37">
        <v>0</v>
      </c>
      <c r="I1003" s="37">
        <v>1016872653</v>
      </c>
      <c r="J1003" s="37">
        <v>743672997</v>
      </c>
      <c r="K1003" s="37">
        <v>0</v>
      </c>
      <c r="L1003" s="37">
        <v>1072162</v>
      </c>
      <c r="M1003" s="37">
        <v>0</v>
      </c>
      <c r="N1003" s="37">
        <v>0</v>
      </c>
      <c r="O1003" s="37">
        <f t="shared" si="86"/>
        <v>1155731423</v>
      </c>
      <c r="P1003" s="37">
        <f t="shared" si="87"/>
        <v>808180923</v>
      </c>
      <c r="Q1003"/>
      <c r="R1003"/>
      <c r="S1003"/>
      <c r="T1003"/>
      <c r="U1003"/>
      <c r="V1003"/>
      <c r="W1003"/>
      <c r="X1003"/>
      <c r="Y1003"/>
      <c r="Z1003"/>
      <c r="AA1003"/>
      <c r="AB1003"/>
    </row>
    <row r="1004" spans="1:28">
      <c r="A1004" s="36"/>
      <c r="B1004" s="36"/>
      <c r="C1004" s="36" t="s">
        <v>174</v>
      </c>
      <c r="D1004" s="36" t="s">
        <v>193</v>
      </c>
      <c r="E1004" s="37">
        <v>0</v>
      </c>
      <c r="F1004" s="37">
        <v>0</v>
      </c>
      <c r="G1004" s="37">
        <v>0</v>
      </c>
      <c r="H1004" s="37">
        <v>0</v>
      </c>
      <c r="I1004" s="37">
        <v>0</v>
      </c>
      <c r="J1004" s="37">
        <v>0</v>
      </c>
      <c r="K1004" s="37">
        <v>121056582</v>
      </c>
      <c r="L1004" s="37">
        <v>24836846</v>
      </c>
      <c r="M1004" s="37">
        <v>0</v>
      </c>
      <c r="N1004" s="37">
        <v>0</v>
      </c>
      <c r="O1004" s="37">
        <f t="shared" si="86"/>
        <v>121056582</v>
      </c>
      <c r="P1004" s="37">
        <f t="shared" si="87"/>
        <v>24836846</v>
      </c>
      <c r="Q1004"/>
      <c r="R1004"/>
      <c r="S1004"/>
      <c r="T1004"/>
      <c r="U1004"/>
      <c r="V1004"/>
      <c r="W1004"/>
      <c r="X1004"/>
      <c r="Y1004"/>
      <c r="Z1004"/>
      <c r="AA1004"/>
      <c r="AB1004"/>
    </row>
    <row r="1005" spans="1:28">
      <c r="A1005" s="36"/>
      <c r="B1005" s="36"/>
      <c r="C1005" s="36" t="s">
        <v>175</v>
      </c>
      <c r="D1005" s="36" t="s">
        <v>194</v>
      </c>
      <c r="E1005" s="37">
        <v>0</v>
      </c>
      <c r="F1005" s="37">
        <v>0</v>
      </c>
      <c r="G1005" s="37">
        <v>0</v>
      </c>
      <c r="H1005" s="37">
        <v>0</v>
      </c>
      <c r="I1005" s="37">
        <v>0</v>
      </c>
      <c r="J1005" s="37">
        <v>0</v>
      </c>
      <c r="K1005" s="37">
        <v>0</v>
      </c>
      <c r="L1005" s="37">
        <v>24825</v>
      </c>
      <c r="M1005" s="37">
        <v>0</v>
      </c>
      <c r="N1005" s="37">
        <v>0</v>
      </c>
      <c r="O1005" s="37">
        <f t="shared" si="86"/>
        <v>0</v>
      </c>
      <c r="P1005" s="37">
        <f t="shared" si="87"/>
        <v>24825</v>
      </c>
      <c r="Q1005"/>
      <c r="R1005"/>
      <c r="S1005"/>
      <c r="T1005"/>
      <c r="U1005"/>
      <c r="V1005"/>
      <c r="W1005"/>
      <c r="X1005"/>
      <c r="Y1005"/>
      <c r="Z1005"/>
      <c r="AA1005"/>
      <c r="AB1005"/>
    </row>
    <row r="1006" spans="1:28">
      <c r="A1006" s="36"/>
      <c r="B1006" s="36"/>
      <c r="C1006" s="36" t="s">
        <v>177</v>
      </c>
      <c r="D1006" s="36" t="s">
        <v>196</v>
      </c>
      <c r="E1006" s="37">
        <v>0</v>
      </c>
      <c r="F1006" s="37">
        <v>0</v>
      </c>
      <c r="G1006" s="37">
        <v>0</v>
      </c>
      <c r="H1006" s="37">
        <v>0</v>
      </c>
      <c r="I1006" s="37">
        <v>0</v>
      </c>
      <c r="J1006" s="37">
        <v>0</v>
      </c>
      <c r="K1006" s="37">
        <v>0</v>
      </c>
      <c r="L1006" s="37">
        <v>0</v>
      </c>
      <c r="M1006" s="37">
        <v>106860743</v>
      </c>
      <c r="N1006" s="37">
        <v>54329613</v>
      </c>
      <c r="O1006" s="37">
        <f t="shared" si="86"/>
        <v>106860743</v>
      </c>
      <c r="P1006" s="37">
        <f t="shared" si="87"/>
        <v>54329613</v>
      </c>
      <c r="Q1006"/>
      <c r="R1006"/>
      <c r="S1006"/>
      <c r="T1006"/>
      <c r="U1006"/>
      <c r="V1006"/>
      <c r="W1006"/>
      <c r="X1006"/>
      <c r="Y1006"/>
      <c r="Z1006"/>
      <c r="AA1006"/>
      <c r="AB1006"/>
    </row>
    <row r="1007" spans="1:28">
      <c r="A1007" s="36"/>
      <c r="B1007" s="38" t="s">
        <v>265</v>
      </c>
      <c r="C1007" s="38"/>
      <c r="D1007" s="38"/>
      <c r="E1007" s="39">
        <f>SUM(E993:E1006)</f>
        <v>615373824</v>
      </c>
      <c r="F1007" s="39">
        <f t="shared" ref="F1007:P1007" si="91">SUM(F993:F1006)</f>
        <v>258827185</v>
      </c>
      <c r="G1007" s="39">
        <f t="shared" si="91"/>
        <v>43749050</v>
      </c>
      <c r="H1007" s="39">
        <f t="shared" si="91"/>
        <v>14025602</v>
      </c>
      <c r="I1007" s="39">
        <f t="shared" si="91"/>
        <v>1016872653</v>
      </c>
      <c r="J1007" s="39">
        <f t="shared" si="91"/>
        <v>743672997</v>
      </c>
      <c r="K1007" s="39">
        <f t="shared" si="91"/>
        <v>121056582</v>
      </c>
      <c r="L1007" s="39">
        <f t="shared" si="91"/>
        <v>25933833</v>
      </c>
      <c r="M1007" s="39">
        <f t="shared" si="91"/>
        <v>106860743</v>
      </c>
      <c r="N1007" s="39">
        <f t="shared" si="91"/>
        <v>54329613</v>
      </c>
      <c r="O1007" s="39">
        <f t="shared" si="91"/>
        <v>1903912852</v>
      </c>
      <c r="P1007" s="39">
        <f t="shared" si="91"/>
        <v>1096789230</v>
      </c>
      <c r="Q1007"/>
      <c r="R1007"/>
      <c r="S1007"/>
      <c r="T1007"/>
      <c r="U1007"/>
      <c r="V1007"/>
      <c r="W1007"/>
      <c r="X1007"/>
      <c r="Y1007"/>
      <c r="Z1007"/>
      <c r="AA1007"/>
      <c r="AB1007"/>
    </row>
    <row r="1008" spans="1:28" s="27" customFormat="1">
      <c r="A1008" s="21"/>
      <c r="B1008" s="30"/>
      <c r="C1008" s="31"/>
      <c r="D1008" s="31"/>
      <c r="E1008" s="32"/>
      <c r="F1008" s="33"/>
      <c r="G1008" s="32"/>
      <c r="H1008" s="33"/>
      <c r="I1008" s="32"/>
      <c r="J1008" s="33"/>
      <c r="K1008" s="32"/>
      <c r="L1008" s="33"/>
      <c r="M1008" s="32"/>
      <c r="N1008" s="33"/>
      <c r="O1008" s="34"/>
      <c r="P1008" s="35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</row>
    <row r="1009" spans="1:28" s="18" customFormat="1" ht="15" customHeight="1">
      <c r="A1009" s="40"/>
      <c r="B1009" s="40"/>
      <c r="C1009" s="69" t="s">
        <v>283</v>
      </c>
      <c r="D1009" s="69"/>
      <c r="E1009" s="69" t="s">
        <v>284</v>
      </c>
      <c r="F1009" s="69"/>
      <c r="G1009" s="69" t="s">
        <v>285</v>
      </c>
      <c r="H1009" s="69"/>
      <c r="I1009" s="69" t="s">
        <v>286</v>
      </c>
      <c r="J1009" s="69"/>
      <c r="K1009" s="68" t="s">
        <v>287</v>
      </c>
      <c r="L1009" s="68"/>
      <c r="M1009" s="68" t="s">
        <v>288</v>
      </c>
      <c r="N1009" s="68"/>
      <c r="O1009" s="68" t="s">
        <v>289</v>
      </c>
      <c r="P1009" s="68"/>
    </row>
    <row r="1010" spans="1:28" s="18" customFormat="1" ht="15" customHeight="1">
      <c r="A1010" s="40"/>
      <c r="B1010" s="40"/>
      <c r="C1010" s="69"/>
      <c r="D1010" s="69"/>
      <c r="E1010" s="19" t="s">
        <v>290</v>
      </c>
      <c r="F1010" s="19" t="s">
        <v>291</v>
      </c>
      <c r="G1010" s="19" t="s">
        <v>290</v>
      </c>
      <c r="H1010" s="19" t="s">
        <v>291</v>
      </c>
      <c r="I1010" s="19" t="s">
        <v>290</v>
      </c>
      <c r="J1010" s="19" t="s">
        <v>291</v>
      </c>
      <c r="K1010" s="19" t="s">
        <v>290</v>
      </c>
      <c r="L1010" s="19" t="s">
        <v>291</v>
      </c>
      <c r="M1010" s="19" t="s">
        <v>290</v>
      </c>
      <c r="N1010" s="19" t="s">
        <v>291</v>
      </c>
      <c r="O1010" s="19" t="s">
        <v>290</v>
      </c>
      <c r="P1010" s="19" t="s">
        <v>291</v>
      </c>
    </row>
    <row r="1011" spans="1:28">
      <c r="A1011" s="36" t="s">
        <v>66</v>
      </c>
      <c r="B1011" s="36" t="s">
        <v>147</v>
      </c>
      <c r="C1011" s="36" t="s">
        <v>163</v>
      </c>
      <c r="D1011" s="36" t="s">
        <v>182</v>
      </c>
      <c r="E1011" s="37">
        <v>270000</v>
      </c>
      <c r="F1011" s="37">
        <v>144004</v>
      </c>
      <c r="G1011" s="37">
        <v>0</v>
      </c>
      <c r="H1011" s="37">
        <v>0</v>
      </c>
      <c r="I1011" s="37">
        <v>0</v>
      </c>
      <c r="J1011" s="37">
        <v>0</v>
      </c>
      <c r="K1011" s="37">
        <v>0</v>
      </c>
      <c r="L1011" s="37">
        <v>0</v>
      </c>
      <c r="M1011" s="37">
        <v>0</v>
      </c>
      <c r="N1011" s="37">
        <v>0</v>
      </c>
      <c r="O1011" s="37">
        <f t="shared" si="86"/>
        <v>270000</v>
      </c>
      <c r="P1011" s="37">
        <f t="shared" si="87"/>
        <v>144004</v>
      </c>
      <c r="Q1011"/>
      <c r="R1011"/>
      <c r="S1011"/>
      <c r="T1011"/>
      <c r="U1011"/>
      <c r="V1011"/>
      <c r="W1011"/>
      <c r="X1011"/>
      <c r="Y1011"/>
      <c r="Z1011"/>
      <c r="AA1011"/>
      <c r="AB1011"/>
    </row>
    <row r="1012" spans="1:28">
      <c r="A1012" s="36"/>
      <c r="B1012" s="36"/>
      <c r="C1012" s="36" t="s">
        <v>164</v>
      </c>
      <c r="D1012" s="36" t="s">
        <v>183</v>
      </c>
      <c r="E1012" s="37">
        <v>1367000</v>
      </c>
      <c r="F1012" s="37">
        <v>1099205</v>
      </c>
      <c r="G1012" s="37">
        <v>0</v>
      </c>
      <c r="H1012" s="37">
        <v>0</v>
      </c>
      <c r="I1012" s="37">
        <v>0</v>
      </c>
      <c r="J1012" s="37">
        <v>0</v>
      </c>
      <c r="K1012" s="37">
        <v>0</v>
      </c>
      <c r="L1012" s="37">
        <v>0</v>
      </c>
      <c r="M1012" s="37">
        <v>0</v>
      </c>
      <c r="N1012" s="37">
        <v>0</v>
      </c>
      <c r="O1012" s="37">
        <f t="shared" si="86"/>
        <v>1367000</v>
      </c>
      <c r="P1012" s="37">
        <f t="shared" si="87"/>
        <v>1099205</v>
      </c>
      <c r="Q1012"/>
      <c r="R1012"/>
      <c r="S1012"/>
      <c r="T1012"/>
      <c r="U1012"/>
      <c r="V1012"/>
      <c r="W1012"/>
      <c r="X1012"/>
      <c r="Y1012"/>
      <c r="Z1012"/>
      <c r="AA1012"/>
      <c r="AB1012"/>
    </row>
    <row r="1013" spans="1:28">
      <c r="A1013" s="36"/>
      <c r="B1013" s="36"/>
      <c r="C1013" s="36" t="s">
        <v>165</v>
      </c>
      <c r="D1013" s="36" t="s">
        <v>184</v>
      </c>
      <c r="E1013" s="37">
        <v>5250000</v>
      </c>
      <c r="F1013" s="37">
        <v>3508713</v>
      </c>
      <c r="G1013" s="37">
        <v>0</v>
      </c>
      <c r="H1013" s="37">
        <v>0</v>
      </c>
      <c r="I1013" s="37">
        <v>0</v>
      </c>
      <c r="J1013" s="37">
        <v>0</v>
      </c>
      <c r="K1013" s="37">
        <v>0</v>
      </c>
      <c r="L1013" s="37">
        <v>0</v>
      </c>
      <c r="M1013" s="37">
        <v>0</v>
      </c>
      <c r="N1013" s="37">
        <v>0</v>
      </c>
      <c r="O1013" s="37">
        <f t="shared" si="86"/>
        <v>5250000</v>
      </c>
      <c r="P1013" s="37">
        <f t="shared" si="87"/>
        <v>3508713</v>
      </c>
      <c r="Q1013"/>
      <c r="R1013"/>
      <c r="S1013"/>
      <c r="T1013"/>
      <c r="U1013"/>
      <c r="V1013"/>
      <c r="W1013"/>
      <c r="X1013"/>
      <c r="Y1013"/>
      <c r="Z1013"/>
      <c r="AA1013"/>
      <c r="AB1013"/>
    </row>
    <row r="1014" spans="1:28">
      <c r="A1014" s="36"/>
      <c r="B1014" s="36"/>
      <c r="C1014" s="36" t="s">
        <v>166</v>
      </c>
      <c r="D1014" s="36" t="s">
        <v>185</v>
      </c>
      <c r="E1014" s="37">
        <v>320000</v>
      </c>
      <c r="F1014" s="37">
        <v>32080</v>
      </c>
      <c r="G1014" s="37">
        <v>0</v>
      </c>
      <c r="H1014" s="37">
        <v>0</v>
      </c>
      <c r="I1014" s="37">
        <v>0</v>
      </c>
      <c r="J1014" s="37">
        <v>0</v>
      </c>
      <c r="K1014" s="37">
        <v>0</v>
      </c>
      <c r="L1014" s="37">
        <v>0</v>
      </c>
      <c r="M1014" s="37">
        <v>0</v>
      </c>
      <c r="N1014" s="37">
        <v>0</v>
      </c>
      <c r="O1014" s="37">
        <f t="shared" si="86"/>
        <v>320000</v>
      </c>
      <c r="P1014" s="37">
        <f t="shared" si="87"/>
        <v>32080</v>
      </c>
      <c r="Q1014"/>
      <c r="R1014"/>
      <c r="S1014"/>
      <c r="T1014"/>
      <c r="U1014"/>
      <c r="V1014"/>
      <c r="W1014"/>
      <c r="X1014"/>
      <c r="Y1014"/>
      <c r="Z1014"/>
      <c r="AA1014"/>
      <c r="AB1014"/>
    </row>
    <row r="1015" spans="1:28">
      <c r="A1015" s="36"/>
      <c r="B1015" s="36"/>
      <c r="C1015" s="36" t="s">
        <v>167</v>
      </c>
      <c r="D1015" s="36" t="s">
        <v>186</v>
      </c>
      <c r="E1015" s="37">
        <v>200000</v>
      </c>
      <c r="F1015" s="37">
        <v>157785</v>
      </c>
      <c r="G1015" s="37">
        <v>70000</v>
      </c>
      <c r="H1015" s="37">
        <v>22550</v>
      </c>
      <c r="I1015" s="37">
        <v>0</v>
      </c>
      <c r="J1015" s="37">
        <v>0</v>
      </c>
      <c r="K1015" s="37">
        <v>0</v>
      </c>
      <c r="L1015" s="37">
        <v>0</v>
      </c>
      <c r="M1015" s="37">
        <v>0</v>
      </c>
      <c r="N1015" s="37">
        <v>0</v>
      </c>
      <c r="O1015" s="37">
        <f t="shared" si="86"/>
        <v>270000</v>
      </c>
      <c r="P1015" s="37">
        <f t="shared" si="87"/>
        <v>180335</v>
      </c>
      <c r="Q1015"/>
      <c r="R1015"/>
      <c r="S1015"/>
      <c r="T1015"/>
      <c r="U1015"/>
      <c r="V1015"/>
      <c r="W1015"/>
      <c r="X1015"/>
      <c r="Y1015"/>
      <c r="Z1015"/>
      <c r="AA1015"/>
      <c r="AB1015"/>
    </row>
    <row r="1016" spans="1:28">
      <c r="A1016" s="36"/>
      <c r="B1016" s="36"/>
      <c r="C1016" s="36" t="s">
        <v>168</v>
      </c>
      <c r="D1016" s="36" t="s">
        <v>187</v>
      </c>
      <c r="E1016" s="37">
        <v>60000</v>
      </c>
      <c r="F1016" s="37">
        <v>3371</v>
      </c>
      <c r="G1016" s="37">
        <v>0</v>
      </c>
      <c r="H1016" s="37">
        <v>0</v>
      </c>
      <c r="I1016" s="37">
        <v>0</v>
      </c>
      <c r="J1016" s="37">
        <v>0</v>
      </c>
      <c r="K1016" s="37">
        <v>0</v>
      </c>
      <c r="L1016" s="37">
        <v>0</v>
      </c>
      <c r="M1016" s="37">
        <v>0</v>
      </c>
      <c r="N1016" s="37">
        <v>0</v>
      </c>
      <c r="O1016" s="37">
        <f t="shared" si="86"/>
        <v>60000</v>
      </c>
      <c r="P1016" s="37">
        <f t="shared" si="87"/>
        <v>3371</v>
      </c>
      <c r="Q1016"/>
      <c r="R1016"/>
      <c r="S1016"/>
      <c r="T1016"/>
      <c r="U1016"/>
      <c r="V1016"/>
      <c r="W1016"/>
      <c r="X1016"/>
      <c r="Y1016"/>
      <c r="Z1016"/>
      <c r="AA1016"/>
      <c r="AB1016"/>
    </row>
    <row r="1017" spans="1:28">
      <c r="A1017" s="36"/>
      <c r="B1017" s="36"/>
      <c r="C1017" s="36" t="s">
        <v>173</v>
      </c>
      <c r="D1017" s="36" t="s">
        <v>192</v>
      </c>
      <c r="E1017" s="37">
        <v>5700000</v>
      </c>
      <c r="F1017" s="37">
        <v>265868</v>
      </c>
      <c r="G1017" s="37">
        <v>0</v>
      </c>
      <c r="H1017" s="37">
        <v>0</v>
      </c>
      <c r="I1017" s="37">
        <v>0</v>
      </c>
      <c r="J1017" s="37">
        <v>0</v>
      </c>
      <c r="K1017" s="37">
        <v>0</v>
      </c>
      <c r="L1017" s="37">
        <v>0</v>
      </c>
      <c r="M1017" s="37">
        <v>0</v>
      </c>
      <c r="N1017" s="37">
        <v>0</v>
      </c>
      <c r="O1017" s="37">
        <f t="shared" si="86"/>
        <v>5700000</v>
      </c>
      <c r="P1017" s="37">
        <f t="shared" si="87"/>
        <v>265868</v>
      </c>
      <c r="Q1017"/>
      <c r="R1017"/>
      <c r="S1017"/>
      <c r="T1017"/>
      <c r="U1017"/>
      <c r="V1017"/>
      <c r="W1017"/>
      <c r="X1017"/>
      <c r="Y1017"/>
      <c r="Z1017"/>
      <c r="AA1017"/>
      <c r="AB1017"/>
    </row>
    <row r="1018" spans="1:28">
      <c r="A1018" s="36"/>
      <c r="B1018" s="36"/>
      <c r="C1018" s="36" t="s">
        <v>169</v>
      </c>
      <c r="D1018" s="36" t="s">
        <v>188</v>
      </c>
      <c r="E1018" s="37">
        <v>33427000</v>
      </c>
      <c r="F1018" s="37">
        <v>24532989</v>
      </c>
      <c r="G1018" s="37">
        <v>0</v>
      </c>
      <c r="H1018" s="37">
        <v>34666</v>
      </c>
      <c r="I1018" s="37">
        <v>76948000</v>
      </c>
      <c r="J1018" s="37">
        <v>50032500</v>
      </c>
      <c r="K1018" s="37">
        <v>0</v>
      </c>
      <c r="L1018" s="37">
        <v>0</v>
      </c>
      <c r="M1018" s="37">
        <v>0</v>
      </c>
      <c r="N1018" s="37">
        <v>0</v>
      </c>
      <c r="O1018" s="37">
        <f t="shared" si="86"/>
        <v>110375000</v>
      </c>
      <c r="P1018" s="37">
        <f t="shared" si="87"/>
        <v>74600155</v>
      </c>
      <c r="Q1018"/>
      <c r="R1018"/>
      <c r="S1018"/>
      <c r="T1018"/>
      <c r="U1018"/>
      <c r="V1018"/>
      <c r="W1018"/>
      <c r="X1018"/>
      <c r="Y1018"/>
      <c r="Z1018"/>
      <c r="AA1018"/>
      <c r="AB1018"/>
    </row>
    <row r="1019" spans="1:28">
      <c r="A1019" s="36"/>
      <c r="B1019" s="36"/>
      <c r="C1019" s="36" t="s">
        <v>174</v>
      </c>
      <c r="D1019" s="36" t="s">
        <v>193</v>
      </c>
      <c r="E1019" s="37">
        <v>0</v>
      </c>
      <c r="F1019" s="37">
        <v>0</v>
      </c>
      <c r="G1019" s="37">
        <v>0</v>
      </c>
      <c r="H1019" s="37">
        <v>0</v>
      </c>
      <c r="I1019" s="37">
        <v>0</v>
      </c>
      <c r="J1019" s="37">
        <v>0</v>
      </c>
      <c r="K1019" s="37">
        <v>180000</v>
      </c>
      <c r="L1019" s="37">
        <v>252000</v>
      </c>
      <c r="M1019" s="37">
        <v>0</v>
      </c>
      <c r="N1019" s="37">
        <v>0</v>
      </c>
      <c r="O1019" s="37">
        <f t="shared" si="86"/>
        <v>180000</v>
      </c>
      <c r="P1019" s="37">
        <f t="shared" si="87"/>
        <v>252000</v>
      </c>
      <c r="Q1019"/>
      <c r="R1019"/>
      <c r="S1019"/>
      <c r="T1019"/>
      <c r="U1019"/>
      <c r="V1019"/>
      <c r="W1019"/>
      <c r="X1019"/>
      <c r="Y1019"/>
      <c r="Z1019"/>
      <c r="AA1019"/>
      <c r="AB1019"/>
    </row>
    <row r="1020" spans="1:28">
      <c r="A1020" s="36"/>
      <c r="B1020" s="38" t="s">
        <v>266</v>
      </c>
      <c r="C1020" s="38"/>
      <c r="D1020" s="38"/>
      <c r="E1020" s="39">
        <f>SUM(E1011:E1019)</f>
        <v>46594000</v>
      </c>
      <c r="F1020" s="39">
        <f t="shared" ref="F1020:P1020" si="92">SUM(F1011:F1019)</f>
        <v>29744015</v>
      </c>
      <c r="G1020" s="39">
        <f t="shared" si="92"/>
        <v>70000</v>
      </c>
      <c r="H1020" s="39">
        <f t="shared" si="92"/>
        <v>57216</v>
      </c>
      <c r="I1020" s="39">
        <f t="shared" si="92"/>
        <v>76948000</v>
      </c>
      <c r="J1020" s="39">
        <f t="shared" si="92"/>
        <v>50032500</v>
      </c>
      <c r="K1020" s="39">
        <f t="shared" si="92"/>
        <v>180000</v>
      </c>
      <c r="L1020" s="39">
        <f t="shared" si="92"/>
        <v>252000</v>
      </c>
      <c r="M1020" s="39">
        <f t="shared" si="92"/>
        <v>0</v>
      </c>
      <c r="N1020" s="39">
        <f t="shared" si="92"/>
        <v>0</v>
      </c>
      <c r="O1020" s="39">
        <f t="shared" si="92"/>
        <v>123792000</v>
      </c>
      <c r="P1020" s="39">
        <f t="shared" si="92"/>
        <v>80085731</v>
      </c>
      <c r="Q1020"/>
      <c r="R1020"/>
      <c r="S1020"/>
      <c r="T1020"/>
      <c r="U1020"/>
      <c r="V1020"/>
      <c r="W1020"/>
      <c r="X1020"/>
      <c r="Y1020"/>
      <c r="Z1020"/>
      <c r="AA1020"/>
      <c r="AB1020"/>
    </row>
    <row r="1021" spans="1:28" s="27" customFormat="1">
      <c r="A1021" s="21"/>
      <c r="B1021" s="30"/>
      <c r="C1021" s="31"/>
      <c r="D1021" s="31"/>
      <c r="E1021" s="32"/>
      <c r="F1021" s="33"/>
      <c r="G1021" s="32"/>
      <c r="H1021" s="33"/>
      <c r="I1021" s="32"/>
      <c r="J1021" s="33"/>
      <c r="K1021" s="32"/>
      <c r="L1021" s="33"/>
      <c r="M1021" s="32"/>
      <c r="N1021" s="33"/>
      <c r="O1021" s="34"/>
      <c r="P1021" s="35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</row>
    <row r="1022" spans="1:28" s="18" customFormat="1" ht="15" customHeight="1">
      <c r="A1022" s="40"/>
      <c r="B1022" s="40"/>
      <c r="C1022" s="69" t="s">
        <v>283</v>
      </c>
      <c r="D1022" s="69"/>
      <c r="E1022" s="69" t="s">
        <v>284</v>
      </c>
      <c r="F1022" s="69"/>
      <c r="G1022" s="69" t="s">
        <v>285</v>
      </c>
      <c r="H1022" s="69"/>
      <c r="I1022" s="69" t="s">
        <v>286</v>
      </c>
      <c r="J1022" s="69"/>
      <c r="K1022" s="68" t="s">
        <v>287</v>
      </c>
      <c r="L1022" s="68"/>
      <c r="M1022" s="68" t="s">
        <v>288</v>
      </c>
      <c r="N1022" s="68"/>
      <c r="O1022" s="68" t="s">
        <v>289</v>
      </c>
      <c r="P1022" s="68"/>
    </row>
    <row r="1023" spans="1:28" s="18" customFormat="1" ht="15" customHeight="1">
      <c r="A1023" s="40"/>
      <c r="B1023" s="40"/>
      <c r="C1023" s="69"/>
      <c r="D1023" s="69"/>
      <c r="E1023" s="19" t="s">
        <v>290</v>
      </c>
      <c r="F1023" s="19" t="s">
        <v>291</v>
      </c>
      <c r="G1023" s="19" t="s">
        <v>290</v>
      </c>
      <c r="H1023" s="19" t="s">
        <v>291</v>
      </c>
      <c r="I1023" s="19" t="s">
        <v>290</v>
      </c>
      <c r="J1023" s="19" t="s">
        <v>291</v>
      </c>
      <c r="K1023" s="19" t="s">
        <v>290</v>
      </c>
      <c r="L1023" s="19" t="s">
        <v>291</v>
      </c>
      <c r="M1023" s="19" t="s">
        <v>290</v>
      </c>
      <c r="N1023" s="19" t="s">
        <v>291</v>
      </c>
      <c r="O1023" s="19" t="s">
        <v>290</v>
      </c>
      <c r="P1023" s="19" t="s">
        <v>291</v>
      </c>
    </row>
    <row r="1024" spans="1:28">
      <c r="A1024" s="36" t="s">
        <v>67</v>
      </c>
      <c r="B1024" s="36" t="s">
        <v>148</v>
      </c>
      <c r="C1024" s="36" t="s">
        <v>163</v>
      </c>
      <c r="D1024" s="36" t="s">
        <v>182</v>
      </c>
      <c r="E1024" s="37">
        <v>500000</v>
      </c>
      <c r="F1024" s="37">
        <v>547071</v>
      </c>
      <c r="G1024" s="37">
        <v>0</v>
      </c>
      <c r="H1024" s="37">
        <v>0</v>
      </c>
      <c r="I1024" s="37">
        <v>0</v>
      </c>
      <c r="J1024" s="37">
        <v>0</v>
      </c>
      <c r="K1024" s="37">
        <v>0</v>
      </c>
      <c r="L1024" s="37">
        <v>0</v>
      </c>
      <c r="M1024" s="37">
        <v>0</v>
      </c>
      <c r="N1024" s="37">
        <v>0</v>
      </c>
      <c r="O1024" s="37">
        <f t="shared" si="86"/>
        <v>500000</v>
      </c>
      <c r="P1024" s="37">
        <f t="shared" si="87"/>
        <v>547071</v>
      </c>
      <c r="Q1024"/>
      <c r="R1024"/>
      <c r="S1024"/>
      <c r="T1024"/>
      <c r="U1024"/>
      <c r="V1024"/>
      <c r="W1024"/>
      <c r="X1024"/>
      <c r="Y1024"/>
      <c r="Z1024"/>
      <c r="AA1024"/>
      <c r="AB1024"/>
    </row>
    <row r="1025" spans="1:28">
      <c r="A1025" s="36"/>
      <c r="B1025" s="36"/>
      <c r="C1025" s="36" t="s">
        <v>164</v>
      </c>
      <c r="D1025" s="36" t="s">
        <v>183</v>
      </c>
      <c r="E1025" s="37">
        <v>4709000</v>
      </c>
      <c r="F1025" s="37">
        <v>2739792</v>
      </c>
      <c r="G1025" s="37">
        <v>0</v>
      </c>
      <c r="H1025" s="37">
        <v>0</v>
      </c>
      <c r="I1025" s="37">
        <v>0</v>
      </c>
      <c r="J1025" s="37">
        <v>0</v>
      </c>
      <c r="K1025" s="37">
        <v>0</v>
      </c>
      <c r="L1025" s="37">
        <v>0</v>
      </c>
      <c r="M1025" s="37">
        <v>0</v>
      </c>
      <c r="N1025" s="37">
        <v>0</v>
      </c>
      <c r="O1025" s="37">
        <f t="shared" si="86"/>
        <v>4709000</v>
      </c>
      <c r="P1025" s="37">
        <f t="shared" si="87"/>
        <v>2739792</v>
      </c>
      <c r="Q1025"/>
      <c r="R1025"/>
      <c r="S1025"/>
      <c r="T1025"/>
      <c r="U1025"/>
      <c r="V1025"/>
      <c r="W1025"/>
      <c r="X1025"/>
      <c r="Y1025"/>
      <c r="Z1025"/>
      <c r="AA1025"/>
      <c r="AB1025"/>
    </row>
    <row r="1026" spans="1:28">
      <c r="A1026" s="36"/>
      <c r="B1026" s="36"/>
      <c r="C1026" s="36" t="s">
        <v>165</v>
      </c>
      <c r="D1026" s="36" t="s">
        <v>184</v>
      </c>
      <c r="E1026" s="37">
        <v>7315000</v>
      </c>
      <c r="F1026" s="37">
        <v>5683868</v>
      </c>
      <c r="G1026" s="37">
        <v>0</v>
      </c>
      <c r="H1026" s="37">
        <v>0</v>
      </c>
      <c r="I1026" s="37">
        <v>0</v>
      </c>
      <c r="J1026" s="37">
        <v>0</v>
      </c>
      <c r="K1026" s="37">
        <v>0</v>
      </c>
      <c r="L1026" s="37">
        <v>0</v>
      </c>
      <c r="M1026" s="37">
        <v>0</v>
      </c>
      <c r="N1026" s="37">
        <v>0</v>
      </c>
      <c r="O1026" s="37">
        <f t="shared" si="86"/>
        <v>7315000</v>
      </c>
      <c r="P1026" s="37">
        <f t="shared" si="87"/>
        <v>5683868</v>
      </c>
      <c r="Q1026"/>
      <c r="R1026"/>
      <c r="S1026"/>
      <c r="T1026"/>
      <c r="U1026"/>
      <c r="V1026"/>
      <c r="W1026"/>
      <c r="X1026"/>
      <c r="Y1026"/>
      <c r="Z1026"/>
      <c r="AA1026"/>
      <c r="AB1026"/>
    </row>
    <row r="1027" spans="1:28">
      <c r="A1027" s="36"/>
      <c r="B1027" s="36"/>
      <c r="C1027" s="36" t="s">
        <v>170</v>
      </c>
      <c r="D1027" s="36" t="s">
        <v>189</v>
      </c>
      <c r="E1027" s="37">
        <v>100000</v>
      </c>
      <c r="F1027" s="37">
        <v>0</v>
      </c>
      <c r="G1027" s="37">
        <v>0</v>
      </c>
      <c r="H1027" s="37">
        <v>0</v>
      </c>
      <c r="I1027" s="37">
        <v>0</v>
      </c>
      <c r="J1027" s="37">
        <v>0</v>
      </c>
      <c r="K1027" s="37">
        <v>0</v>
      </c>
      <c r="L1027" s="37">
        <v>0</v>
      </c>
      <c r="M1027" s="37">
        <v>0</v>
      </c>
      <c r="N1027" s="37">
        <v>0</v>
      </c>
      <c r="O1027" s="37">
        <f t="shared" si="86"/>
        <v>100000</v>
      </c>
      <c r="P1027" s="37">
        <f t="shared" si="87"/>
        <v>0</v>
      </c>
      <c r="Q1027"/>
      <c r="R1027"/>
      <c r="S1027"/>
      <c r="T1027"/>
      <c r="U1027"/>
      <c r="V1027"/>
      <c r="W1027"/>
      <c r="X1027"/>
      <c r="Y1027"/>
      <c r="Z1027"/>
      <c r="AA1027"/>
      <c r="AB1027"/>
    </row>
    <row r="1028" spans="1:28">
      <c r="A1028" s="36"/>
      <c r="B1028" s="36"/>
      <c r="C1028" s="36" t="s">
        <v>166</v>
      </c>
      <c r="D1028" s="36" t="s">
        <v>185</v>
      </c>
      <c r="E1028" s="37">
        <v>320000</v>
      </c>
      <c r="F1028" s="37">
        <v>107640</v>
      </c>
      <c r="G1028" s="37">
        <v>0</v>
      </c>
      <c r="H1028" s="37">
        <v>0</v>
      </c>
      <c r="I1028" s="37">
        <v>0</v>
      </c>
      <c r="J1028" s="37">
        <v>0</v>
      </c>
      <c r="K1028" s="37">
        <v>0</v>
      </c>
      <c r="L1028" s="37">
        <v>0</v>
      </c>
      <c r="M1028" s="37">
        <v>0</v>
      </c>
      <c r="N1028" s="37">
        <v>0</v>
      </c>
      <c r="O1028" s="37">
        <f t="shared" si="86"/>
        <v>320000</v>
      </c>
      <c r="P1028" s="37">
        <f t="shared" si="87"/>
        <v>107640</v>
      </c>
      <c r="Q1028"/>
      <c r="R1028"/>
      <c r="S1028"/>
      <c r="T1028"/>
      <c r="U1028"/>
      <c r="V1028"/>
      <c r="W1028"/>
      <c r="X1028"/>
      <c r="Y1028"/>
      <c r="Z1028"/>
      <c r="AA1028"/>
      <c r="AB1028"/>
    </row>
    <row r="1029" spans="1:28">
      <c r="A1029" s="36"/>
      <c r="B1029" s="36"/>
      <c r="C1029" s="36" t="s">
        <v>167</v>
      </c>
      <c r="D1029" s="36" t="s">
        <v>186</v>
      </c>
      <c r="E1029" s="37">
        <v>150000</v>
      </c>
      <c r="F1029" s="37">
        <v>175993</v>
      </c>
      <c r="G1029" s="37">
        <v>2218000</v>
      </c>
      <c r="H1029" s="37">
        <v>181660</v>
      </c>
      <c r="I1029" s="37">
        <v>0</v>
      </c>
      <c r="J1029" s="37">
        <v>0</v>
      </c>
      <c r="K1029" s="37">
        <v>0</v>
      </c>
      <c r="L1029" s="37">
        <v>0</v>
      </c>
      <c r="M1029" s="37">
        <v>0</v>
      </c>
      <c r="N1029" s="37">
        <v>0</v>
      </c>
      <c r="O1029" s="37">
        <f t="shared" si="86"/>
        <v>2368000</v>
      </c>
      <c r="P1029" s="37">
        <f t="shared" si="87"/>
        <v>357653</v>
      </c>
      <c r="Q1029"/>
      <c r="R1029"/>
      <c r="S1029"/>
      <c r="T1029"/>
      <c r="U1029"/>
      <c r="V1029"/>
      <c r="W1029"/>
      <c r="X1029"/>
      <c r="Y1029"/>
      <c r="Z1029"/>
      <c r="AA1029"/>
      <c r="AB1029"/>
    </row>
    <row r="1030" spans="1:28">
      <c r="A1030" s="36"/>
      <c r="B1030" s="36"/>
      <c r="C1030" s="36" t="s">
        <v>171</v>
      </c>
      <c r="D1030" s="36" t="s">
        <v>190</v>
      </c>
      <c r="E1030" s="37">
        <v>200000</v>
      </c>
      <c r="F1030" s="37">
        <v>0</v>
      </c>
      <c r="G1030" s="37">
        <v>0</v>
      </c>
      <c r="H1030" s="37">
        <v>0</v>
      </c>
      <c r="I1030" s="37">
        <v>0</v>
      </c>
      <c r="J1030" s="37">
        <v>0</v>
      </c>
      <c r="K1030" s="37">
        <v>0</v>
      </c>
      <c r="L1030" s="37">
        <v>0</v>
      </c>
      <c r="M1030" s="37">
        <v>0</v>
      </c>
      <c r="N1030" s="37">
        <v>0</v>
      </c>
      <c r="O1030" s="37">
        <f t="shared" si="86"/>
        <v>200000</v>
      </c>
      <c r="P1030" s="37">
        <f t="shared" si="87"/>
        <v>0</v>
      </c>
      <c r="Q1030"/>
      <c r="R1030"/>
      <c r="S1030"/>
      <c r="T1030"/>
      <c r="U1030"/>
      <c r="V1030"/>
      <c r="W1030"/>
      <c r="X1030"/>
      <c r="Y1030"/>
      <c r="Z1030"/>
      <c r="AA1030"/>
      <c r="AB1030"/>
    </row>
    <row r="1031" spans="1:28">
      <c r="A1031" s="36"/>
      <c r="B1031" s="36"/>
      <c r="C1031" s="36" t="s">
        <v>168</v>
      </c>
      <c r="D1031" s="36" t="s">
        <v>187</v>
      </c>
      <c r="E1031" s="37">
        <v>200000</v>
      </c>
      <c r="F1031" s="37">
        <v>31870</v>
      </c>
      <c r="G1031" s="37">
        <v>0</v>
      </c>
      <c r="H1031" s="37">
        <v>0</v>
      </c>
      <c r="I1031" s="37">
        <v>0</v>
      </c>
      <c r="J1031" s="37">
        <v>0</v>
      </c>
      <c r="K1031" s="37">
        <v>0</v>
      </c>
      <c r="L1031" s="37">
        <v>0</v>
      </c>
      <c r="M1031" s="37">
        <v>0</v>
      </c>
      <c r="N1031" s="37">
        <v>0</v>
      </c>
      <c r="O1031" s="37">
        <f t="shared" si="86"/>
        <v>200000</v>
      </c>
      <c r="P1031" s="37">
        <f t="shared" si="87"/>
        <v>31870</v>
      </c>
      <c r="Q1031"/>
      <c r="R1031"/>
      <c r="S1031"/>
      <c r="T1031"/>
      <c r="U1031"/>
      <c r="V1031"/>
      <c r="W1031"/>
      <c r="X1031"/>
      <c r="Y1031"/>
      <c r="Z1031"/>
      <c r="AA1031"/>
      <c r="AB1031"/>
    </row>
    <row r="1032" spans="1:28">
      <c r="A1032" s="36"/>
      <c r="B1032" s="36"/>
      <c r="C1032" s="36" t="s">
        <v>172</v>
      </c>
      <c r="D1032" s="36" t="s">
        <v>191</v>
      </c>
      <c r="E1032" s="37">
        <v>6700000</v>
      </c>
      <c r="F1032" s="37">
        <v>224001</v>
      </c>
      <c r="G1032" s="37">
        <v>0</v>
      </c>
      <c r="H1032" s="37">
        <v>0</v>
      </c>
      <c r="I1032" s="37">
        <v>0</v>
      </c>
      <c r="J1032" s="37">
        <v>0</v>
      </c>
      <c r="K1032" s="37">
        <v>0</v>
      </c>
      <c r="L1032" s="37">
        <v>0</v>
      </c>
      <c r="M1032" s="37">
        <v>0</v>
      </c>
      <c r="N1032" s="37">
        <v>0</v>
      </c>
      <c r="O1032" s="37">
        <f t="shared" si="86"/>
        <v>6700000</v>
      </c>
      <c r="P1032" s="37">
        <f t="shared" si="87"/>
        <v>224001</v>
      </c>
      <c r="Q1032"/>
      <c r="R1032"/>
      <c r="S1032"/>
      <c r="T1032"/>
      <c r="U1032"/>
      <c r="V1032"/>
      <c r="W1032"/>
      <c r="X1032"/>
      <c r="Y1032"/>
      <c r="Z1032"/>
      <c r="AA1032"/>
      <c r="AB1032"/>
    </row>
    <row r="1033" spans="1:28">
      <c r="A1033" s="36"/>
      <c r="B1033" s="36"/>
      <c r="C1033" s="36" t="s">
        <v>173</v>
      </c>
      <c r="D1033" s="36" t="s">
        <v>192</v>
      </c>
      <c r="E1033" s="37">
        <v>4250000</v>
      </c>
      <c r="F1033" s="37">
        <v>622805</v>
      </c>
      <c r="G1033" s="37">
        <v>0</v>
      </c>
      <c r="H1033" s="37">
        <v>0</v>
      </c>
      <c r="I1033" s="37">
        <v>0</v>
      </c>
      <c r="J1033" s="37">
        <v>0</v>
      </c>
      <c r="K1033" s="37">
        <v>0</v>
      </c>
      <c r="L1033" s="37">
        <v>0</v>
      </c>
      <c r="M1033" s="37">
        <v>0</v>
      </c>
      <c r="N1033" s="37">
        <v>0</v>
      </c>
      <c r="O1033" s="37">
        <f t="shared" si="86"/>
        <v>4250000</v>
      </c>
      <c r="P1033" s="37">
        <f t="shared" si="87"/>
        <v>622805</v>
      </c>
      <c r="Q1033"/>
      <c r="R1033"/>
      <c r="S1033"/>
      <c r="T1033"/>
      <c r="U1033"/>
      <c r="V1033"/>
      <c r="W1033"/>
      <c r="X1033"/>
      <c r="Y1033"/>
      <c r="Z1033"/>
      <c r="AA1033"/>
      <c r="AB1033"/>
    </row>
    <row r="1034" spans="1:28">
      <c r="A1034" s="36"/>
      <c r="B1034" s="36"/>
      <c r="C1034" s="36" t="s">
        <v>169</v>
      </c>
      <c r="D1034" s="36" t="s">
        <v>188</v>
      </c>
      <c r="E1034" s="37">
        <v>71286380</v>
      </c>
      <c r="F1034" s="37">
        <v>40183122</v>
      </c>
      <c r="G1034" s="37">
        <v>0</v>
      </c>
      <c r="H1034" s="37">
        <v>0</v>
      </c>
      <c r="I1034" s="37">
        <v>78276483</v>
      </c>
      <c r="J1034" s="37">
        <v>56435374</v>
      </c>
      <c r="K1034" s="37">
        <v>0</v>
      </c>
      <c r="L1034" s="37">
        <v>0</v>
      </c>
      <c r="M1034" s="37">
        <v>0</v>
      </c>
      <c r="N1034" s="37">
        <v>0</v>
      </c>
      <c r="O1034" s="37">
        <f t="shared" si="86"/>
        <v>149562863</v>
      </c>
      <c r="P1034" s="37">
        <f t="shared" si="87"/>
        <v>96618496</v>
      </c>
      <c r="Q1034"/>
      <c r="R1034"/>
      <c r="S1034"/>
      <c r="T1034"/>
      <c r="U1034"/>
      <c r="V1034"/>
      <c r="W1034"/>
      <c r="X1034"/>
      <c r="Y1034"/>
      <c r="Z1034"/>
      <c r="AA1034"/>
      <c r="AB1034"/>
    </row>
    <row r="1035" spans="1:28">
      <c r="A1035" s="36"/>
      <c r="B1035" s="36"/>
      <c r="C1035" s="36" t="s">
        <v>174</v>
      </c>
      <c r="D1035" s="36" t="s">
        <v>193</v>
      </c>
      <c r="E1035" s="37">
        <v>0</v>
      </c>
      <c r="F1035" s="37">
        <v>0</v>
      </c>
      <c r="G1035" s="37">
        <v>0</v>
      </c>
      <c r="H1035" s="37">
        <v>0</v>
      </c>
      <c r="I1035" s="37">
        <v>0</v>
      </c>
      <c r="J1035" s="37">
        <v>0</v>
      </c>
      <c r="K1035" s="37">
        <v>4294650</v>
      </c>
      <c r="L1035" s="37">
        <v>3429436</v>
      </c>
      <c r="M1035" s="37">
        <v>0</v>
      </c>
      <c r="N1035" s="37">
        <v>0</v>
      </c>
      <c r="O1035" s="37">
        <f t="shared" si="86"/>
        <v>4294650</v>
      </c>
      <c r="P1035" s="37">
        <f t="shared" si="87"/>
        <v>3429436</v>
      </c>
      <c r="Q1035"/>
      <c r="R1035"/>
      <c r="S1035"/>
      <c r="T1035"/>
      <c r="U1035"/>
      <c r="V1035"/>
      <c r="W1035"/>
      <c r="X1035"/>
      <c r="Y1035"/>
      <c r="Z1035"/>
      <c r="AA1035"/>
      <c r="AB1035"/>
    </row>
    <row r="1036" spans="1:28">
      <c r="A1036" s="36"/>
      <c r="B1036" s="38" t="s">
        <v>267</v>
      </c>
      <c r="C1036" s="38"/>
      <c r="D1036" s="38"/>
      <c r="E1036" s="39">
        <f>SUM(E1024:E1035)</f>
        <v>95730380</v>
      </c>
      <c r="F1036" s="39">
        <f t="shared" ref="F1036:P1036" si="93">SUM(F1024:F1035)</f>
        <v>50316162</v>
      </c>
      <c r="G1036" s="39">
        <f t="shared" si="93"/>
        <v>2218000</v>
      </c>
      <c r="H1036" s="39">
        <f t="shared" si="93"/>
        <v>181660</v>
      </c>
      <c r="I1036" s="39">
        <f t="shared" si="93"/>
        <v>78276483</v>
      </c>
      <c r="J1036" s="39">
        <f t="shared" si="93"/>
        <v>56435374</v>
      </c>
      <c r="K1036" s="39">
        <f t="shared" si="93"/>
        <v>4294650</v>
      </c>
      <c r="L1036" s="39">
        <f t="shared" si="93"/>
        <v>3429436</v>
      </c>
      <c r="M1036" s="39">
        <f t="shared" si="93"/>
        <v>0</v>
      </c>
      <c r="N1036" s="39">
        <f t="shared" si="93"/>
        <v>0</v>
      </c>
      <c r="O1036" s="39">
        <f t="shared" si="93"/>
        <v>180519513</v>
      </c>
      <c r="P1036" s="39">
        <f t="shared" si="93"/>
        <v>110362632</v>
      </c>
      <c r="Q1036"/>
      <c r="R1036"/>
      <c r="S1036"/>
      <c r="T1036"/>
      <c r="U1036"/>
      <c r="V1036"/>
      <c r="W1036"/>
      <c r="X1036"/>
      <c r="Y1036"/>
      <c r="Z1036"/>
      <c r="AA1036"/>
      <c r="AB1036"/>
    </row>
    <row r="1037" spans="1:28" s="27" customFormat="1">
      <c r="A1037" s="21"/>
      <c r="B1037" s="30"/>
      <c r="C1037" s="31"/>
      <c r="D1037" s="31"/>
      <c r="E1037" s="32"/>
      <c r="F1037" s="33"/>
      <c r="G1037" s="32"/>
      <c r="H1037" s="33"/>
      <c r="I1037" s="32"/>
      <c r="J1037" s="33"/>
      <c r="K1037" s="32"/>
      <c r="L1037" s="33"/>
      <c r="M1037" s="32"/>
      <c r="N1037" s="33"/>
      <c r="O1037" s="34"/>
      <c r="P1037" s="35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</row>
    <row r="1038" spans="1:28" s="18" customFormat="1" ht="15" customHeight="1">
      <c r="A1038" s="13"/>
      <c r="B1038" s="40"/>
      <c r="C1038" s="69" t="s">
        <v>283</v>
      </c>
      <c r="D1038" s="69"/>
      <c r="E1038" s="69" t="s">
        <v>284</v>
      </c>
      <c r="F1038" s="69"/>
      <c r="G1038" s="69" t="s">
        <v>285</v>
      </c>
      <c r="H1038" s="69"/>
      <c r="I1038" s="69" t="s">
        <v>286</v>
      </c>
      <c r="J1038" s="69"/>
      <c r="K1038" s="68" t="s">
        <v>287</v>
      </c>
      <c r="L1038" s="68"/>
      <c r="M1038" s="68" t="s">
        <v>288</v>
      </c>
      <c r="N1038" s="68"/>
      <c r="O1038" s="68" t="s">
        <v>289</v>
      </c>
      <c r="P1038" s="68"/>
    </row>
    <row r="1039" spans="1:28" s="18" customFormat="1" ht="15" customHeight="1">
      <c r="A1039" s="13"/>
      <c r="B1039" s="40"/>
      <c r="C1039" s="69"/>
      <c r="D1039" s="69"/>
      <c r="E1039" s="19" t="s">
        <v>290</v>
      </c>
      <c r="F1039" s="19" t="s">
        <v>291</v>
      </c>
      <c r="G1039" s="19" t="s">
        <v>290</v>
      </c>
      <c r="H1039" s="19" t="s">
        <v>291</v>
      </c>
      <c r="I1039" s="19" t="s">
        <v>290</v>
      </c>
      <c r="J1039" s="19" t="s">
        <v>291</v>
      </c>
      <c r="K1039" s="19" t="s">
        <v>290</v>
      </c>
      <c r="L1039" s="19" t="s">
        <v>291</v>
      </c>
      <c r="M1039" s="19" t="s">
        <v>290</v>
      </c>
      <c r="N1039" s="19" t="s">
        <v>291</v>
      </c>
      <c r="O1039" s="19" t="s">
        <v>290</v>
      </c>
      <c r="P1039" s="19" t="s">
        <v>291</v>
      </c>
    </row>
    <row r="1040" spans="1:28">
      <c r="A1040" s="1" t="s">
        <v>68</v>
      </c>
      <c r="B1040" s="36" t="s">
        <v>149</v>
      </c>
      <c r="C1040" s="36" t="s">
        <v>163</v>
      </c>
      <c r="D1040" s="36" t="s">
        <v>182</v>
      </c>
      <c r="E1040" s="37">
        <v>1120000</v>
      </c>
      <c r="F1040" s="37">
        <v>549230</v>
      </c>
      <c r="G1040" s="37">
        <v>0</v>
      </c>
      <c r="H1040" s="37">
        <v>0</v>
      </c>
      <c r="I1040" s="37">
        <v>0</v>
      </c>
      <c r="J1040" s="37">
        <v>0</v>
      </c>
      <c r="K1040" s="37">
        <v>0</v>
      </c>
      <c r="L1040" s="37">
        <v>0</v>
      </c>
      <c r="M1040" s="37">
        <v>0</v>
      </c>
      <c r="N1040" s="37">
        <v>0</v>
      </c>
      <c r="O1040" s="37">
        <f t="shared" ref="O1040:O1118" si="94">E1040+G1040+I1040+K1040+M1040</f>
        <v>1120000</v>
      </c>
      <c r="P1040" s="37">
        <f t="shared" ref="P1040:P1118" si="95">F1040+H1040+J1040+L1040+N1040</f>
        <v>549230</v>
      </c>
      <c r="Q1040"/>
      <c r="R1040"/>
      <c r="S1040"/>
      <c r="T1040"/>
      <c r="U1040"/>
      <c r="V1040"/>
      <c r="W1040"/>
      <c r="X1040"/>
      <c r="Y1040"/>
      <c r="Z1040"/>
      <c r="AA1040"/>
      <c r="AB1040"/>
    </row>
    <row r="1041" spans="1:28">
      <c r="A1041" s="4"/>
      <c r="B1041" s="36"/>
      <c r="C1041" s="36" t="s">
        <v>164</v>
      </c>
      <c r="D1041" s="36" t="s">
        <v>183</v>
      </c>
      <c r="E1041" s="37">
        <v>4450000</v>
      </c>
      <c r="F1041" s="37">
        <v>2383816</v>
      </c>
      <c r="G1041" s="37">
        <v>0</v>
      </c>
      <c r="H1041" s="37">
        <v>0</v>
      </c>
      <c r="I1041" s="37">
        <v>0</v>
      </c>
      <c r="J1041" s="37">
        <v>0</v>
      </c>
      <c r="K1041" s="37">
        <v>0</v>
      </c>
      <c r="L1041" s="37">
        <v>0</v>
      </c>
      <c r="M1041" s="37">
        <v>0</v>
      </c>
      <c r="N1041" s="37">
        <v>0</v>
      </c>
      <c r="O1041" s="37">
        <f t="shared" si="94"/>
        <v>4450000</v>
      </c>
      <c r="P1041" s="37">
        <f t="shared" si="95"/>
        <v>2383816</v>
      </c>
      <c r="Q1041"/>
      <c r="R1041"/>
      <c r="S1041"/>
      <c r="T1041"/>
      <c r="U1041"/>
      <c r="V1041"/>
      <c r="W1041"/>
      <c r="X1041"/>
      <c r="Y1041"/>
      <c r="Z1041"/>
      <c r="AA1041"/>
      <c r="AB1041"/>
    </row>
    <row r="1042" spans="1:28">
      <c r="A1042" s="4"/>
      <c r="B1042" s="36"/>
      <c r="C1042" s="36" t="s">
        <v>165</v>
      </c>
      <c r="D1042" s="36" t="s">
        <v>184</v>
      </c>
      <c r="E1042" s="37">
        <v>6760000</v>
      </c>
      <c r="F1042" s="37">
        <v>4108916</v>
      </c>
      <c r="G1042" s="37">
        <v>0</v>
      </c>
      <c r="H1042" s="37">
        <v>0</v>
      </c>
      <c r="I1042" s="37">
        <v>0</v>
      </c>
      <c r="J1042" s="37">
        <v>0</v>
      </c>
      <c r="K1042" s="37">
        <v>0</v>
      </c>
      <c r="L1042" s="37">
        <v>0</v>
      </c>
      <c r="M1042" s="37">
        <v>0</v>
      </c>
      <c r="N1042" s="37">
        <v>0</v>
      </c>
      <c r="O1042" s="37">
        <f t="shared" si="94"/>
        <v>6760000</v>
      </c>
      <c r="P1042" s="37">
        <f t="shared" si="95"/>
        <v>4108916</v>
      </c>
      <c r="Q1042"/>
      <c r="R1042"/>
      <c r="S1042"/>
      <c r="T1042"/>
      <c r="U1042"/>
      <c r="V1042"/>
      <c r="W1042"/>
      <c r="X1042"/>
      <c r="Y1042"/>
      <c r="Z1042"/>
      <c r="AA1042"/>
      <c r="AB1042"/>
    </row>
    <row r="1043" spans="1:28">
      <c r="A1043" s="4"/>
      <c r="B1043" s="36"/>
      <c r="C1043" s="36" t="s">
        <v>166</v>
      </c>
      <c r="D1043" s="36" t="s">
        <v>185</v>
      </c>
      <c r="E1043" s="37">
        <v>500000</v>
      </c>
      <c r="F1043" s="37">
        <v>284100</v>
      </c>
      <c r="G1043" s="37">
        <v>0</v>
      </c>
      <c r="H1043" s="37">
        <v>0</v>
      </c>
      <c r="I1043" s="37">
        <v>0</v>
      </c>
      <c r="J1043" s="37">
        <v>0</v>
      </c>
      <c r="K1043" s="37">
        <v>0</v>
      </c>
      <c r="L1043" s="37">
        <v>0</v>
      </c>
      <c r="M1043" s="37">
        <v>0</v>
      </c>
      <c r="N1043" s="37">
        <v>0</v>
      </c>
      <c r="O1043" s="37">
        <f t="shared" si="94"/>
        <v>500000</v>
      </c>
      <c r="P1043" s="37">
        <f t="shared" si="95"/>
        <v>284100</v>
      </c>
      <c r="Q1043"/>
      <c r="R1043"/>
      <c r="S1043"/>
      <c r="T1043"/>
      <c r="U1043"/>
      <c r="V1043"/>
      <c r="W1043"/>
      <c r="X1043"/>
      <c r="Y1043"/>
      <c r="Z1043"/>
      <c r="AA1043"/>
      <c r="AB1043"/>
    </row>
    <row r="1044" spans="1:28">
      <c r="A1044" s="4"/>
      <c r="B1044" s="36"/>
      <c r="C1044" s="36" t="s">
        <v>167</v>
      </c>
      <c r="D1044" s="36" t="s">
        <v>186</v>
      </c>
      <c r="E1044" s="37">
        <v>500000</v>
      </c>
      <c r="F1044" s="37">
        <v>281621</v>
      </c>
      <c r="G1044" s="37">
        <v>2590767</v>
      </c>
      <c r="H1044" s="37">
        <v>1021305</v>
      </c>
      <c r="I1044" s="37">
        <v>0</v>
      </c>
      <c r="J1044" s="37">
        <v>0</v>
      </c>
      <c r="K1044" s="37">
        <v>0</v>
      </c>
      <c r="L1044" s="37">
        <v>0</v>
      </c>
      <c r="M1044" s="37">
        <v>0</v>
      </c>
      <c r="N1044" s="37">
        <v>0</v>
      </c>
      <c r="O1044" s="37">
        <f t="shared" si="94"/>
        <v>3090767</v>
      </c>
      <c r="P1044" s="37">
        <f t="shared" si="95"/>
        <v>1302926</v>
      </c>
      <c r="Q1044"/>
      <c r="R1044"/>
      <c r="S1044"/>
      <c r="T1044"/>
      <c r="U1044"/>
      <c r="V1044"/>
      <c r="W1044"/>
      <c r="X1044"/>
      <c r="Y1044"/>
      <c r="Z1044"/>
      <c r="AA1044"/>
      <c r="AB1044"/>
    </row>
    <row r="1045" spans="1:28">
      <c r="A1045" s="4"/>
      <c r="B1045" s="36"/>
      <c r="C1045" s="36" t="s">
        <v>168</v>
      </c>
      <c r="D1045" s="36" t="s">
        <v>187</v>
      </c>
      <c r="E1045" s="37">
        <v>2040000</v>
      </c>
      <c r="F1045" s="37">
        <v>1851714</v>
      </c>
      <c r="G1045" s="37">
        <v>0</v>
      </c>
      <c r="H1045" s="37">
        <v>50945</v>
      </c>
      <c r="I1045" s="37">
        <v>0</v>
      </c>
      <c r="J1045" s="37">
        <v>0</v>
      </c>
      <c r="K1045" s="37">
        <v>0</v>
      </c>
      <c r="L1045" s="37">
        <v>0</v>
      </c>
      <c r="M1045" s="37">
        <v>0</v>
      </c>
      <c r="N1045" s="37">
        <v>0</v>
      </c>
      <c r="O1045" s="37">
        <f t="shared" si="94"/>
        <v>2040000</v>
      </c>
      <c r="P1045" s="37">
        <f t="shared" si="95"/>
        <v>1902659</v>
      </c>
      <c r="Q1045"/>
      <c r="R1045"/>
      <c r="S1045"/>
      <c r="T1045"/>
      <c r="U1045"/>
      <c r="V1045"/>
      <c r="W1045"/>
      <c r="X1045"/>
      <c r="Y1045"/>
      <c r="Z1045"/>
      <c r="AA1045"/>
      <c r="AB1045"/>
    </row>
    <row r="1046" spans="1:28">
      <c r="A1046" s="4"/>
      <c r="B1046" s="36"/>
      <c r="C1046" s="36" t="s">
        <v>173</v>
      </c>
      <c r="D1046" s="36" t="s">
        <v>192</v>
      </c>
      <c r="E1046" s="37">
        <v>13060000</v>
      </c>
      <c r="F1046" s="37">
        <v>2170423</v>
      </c>
      <c r="G1046" s="37">
        <v>0</v>
      </c>
      <c r="H1046" s="37">
        <v>0</v>
      </c>
      <c r="I1046" s="37">
        <v>0</v>
      </c>
      <c r="J1046" s="37">
        <v>0</v>
      </c>
      <c r="K1046" s="37">
        <v>0</v>
      </c>
      <c r="L1046" s="37">
        <v>0</v>
      </c>
      <c r="M1046" s="37">
        <v>0</v>
      </c>
      <c r="N1046" s="37">
        <v>0</v>
      </c>
      <c r="O1046" s="37">
        <f t="shared" si="94"/>
        <v>13060000</v>
      </c>
      <c r="P1046" s="37">
        <f t="shared" si="95"/>
        <v>2170423</v>
      </c>
      <c r="Q1046"/>
      <c r="R1046"/>
      <c r="S1046"/>
      <c r="T1046"/>
      <c r="U1046"/>
      <c r="V1046"/>
      <c r="W1046"/>
      <c r="X1046"/>
      <c r="Y1046"/>
      <c r="Z1046"/>
      <c r="AA1046"/>
      <c r="AB1046"/>
    </row>
    <row r="1047" spans="1:28">
      <c r="A1047" s="4"/>
      <c r="B1047" s="36"/>
      <c r="C1047" s="36" t="s">
        <v>169</v>
      </c>
      <c r="D1047" s="36" t="s">
        <v>188</v>
      </c>
      <c r="E1047" s="37">
        <v>30570000</v>
      </c>
      <c r="F1047" s="37">
        <v>17861914</v>
      </c>
      <c r="G1047" s="37">
        <v>899939</v>
      </c>
      <c r="H1047" s="37">
        <v>335393</v>
      </c>
      <c r="I1047" s="37">
        <v>62088856</v>
      </c>
      <c r="J1047" s="37">
        <v>40102458</v>
      </c>
      <c r="K1047" s="37">
        <v>2292</v>
      </c>
      <c r="L1047" s="37">
        <v>2292</v>
      </c>
      <c r="M1047" s="37">
        <v>0</v>
      </c>
      <c r="N1047" s="37">
        <v>0</v>
      </c>
      <c r="O1047" s="37">
        <f t="shared" si="94"/>
        <v>93561087</v>
      </c>
      <c r="P1047" s="37">
        <f t="shared" si="95"/>
        <v>58302057</v>
      </c>
      <c r="Q1047"/>
      <c r="R1047"/>
      <c r="S1047"/>
      <c r="T1047"/>
      <c r="U1047"/>
      <c r="V1047"/>
      <c r="W1047"/>
      <c r="X1047"/>
      <c r="Y1047"/>
      <c r="Z1047"/>
      <c r="AA1047"/>
      <c r="AB1047"/>
    </row>
    <row r="1048" spans="1:28">
      <c r="A1048" s="4"/>
      <c r="B1048" s="36"/>
      <c r="C1048" s="36" t="s">
        <v>174</v>
      </c>
      <c r="D1048" s="36" t="s">
        <v>193</v>
      </c>
      <c r="E1048" s="37">
        <v>0</v>
      </c>
      <c r="F1048" s="37">
        <v>0</v>
      </c>
      <c r="G1048" s="37">
        <v>0</v>
      </c>
      <c r="H1048" s="37">
        <v>0</v>
      </c>
      <c r="I1048" s="37">
        <v>0</v>
      </c>
      <c r="J1048" s="37">
        <v>0</v>
      </c>
      <c r="K1048" s="37">
        <v>107288</v>
      </c>
      <c r="L1048" s="37">
        <v>0</v>
      </c>
      <c r="M1048" s="37">
        <v>0</v>
      </c>
      <c r="N1048" s="37">
        <v>0</v>
      </c>
      <c r="O1048" s="37">
        <f t="shared" si="94"/>
        <v>107288</v>
      </c>
      <c r="P1048" s="37">
        <f t="shared" si="95"/>
        <v>0</v>
      </c>
      <c r="Q1048"/>
      <c r="R1048"/>
      <c r="S1048"/>
      <c r="T1048"/>
      <c r="U1048"/>
      <c r="V1048"/>
      <c r="W1048"/>
      <c r="X1048"/>
      <c r="Y1048"/>
      <c r="Z1048"/>
      <c r="AA1048"/>
      <c r="AB1048"/>
    </row>
    <row r="1049" spans="1:28">
      <c r="A1049" s="4"/>
      <c r="B1049" s="36"/>
      <c r="C1049" s="36" t="s">
        <v>175</v>
      </c>
      <c r="D1049" s="36" t="s">
        <v>194</v>
      </c>
      <c r="E1049" s="37">
        <v>0</v>
      </c>
      <c r="F1049" s="37">
        <v>0</v>
      </c>
      <c r="G1049" s="37">
        <v>0</v>
      </c>
      <c r="H1049" s="37">
        <v>0</v>
      </c>
      <c r="I1049" s="37">
        <v>0</v>
      </c>
      <c r="J1049" s="37">
        <v>0</v>
      </c>
      <c r="K1049" s="37">
        <v>0</v>
      </c>
      <c r="L1049" s="37">
        <v>107288</v>
      </c>
      <c r="M1049" s="37">
        <v>0</v>
      </c>
      <c r="N1049" s="37">
        <v>0</v>
      </c>
      <c r="O1049" s="37">
        <f t="shared" si="94"/>
        <v>0</v>
      </c>
      <c r="P1049" s="37">
        <f t="shared" si="95"/>
        <v>107288</v>
      </c>
      <c r="Q1049"/>
      <c r="R1049"/>
      <c r="S1049"/>
      <c r="T1049"/>
      <c r="U1049"/>
      <c r="V1049"/>
      <c r="W1049"/>
      <c r="X1049"/>
      <c r="Y1049"/>
      <c r="Z1049"/>
      <c r="AA1049"/>
      <c r="AB1049"/>
    </row>
    <row r="1050" spans="1:28">
      <c r="A1050" s="4"/>
      <c r="B1050" s="36"/>
      <c r="C1050" s="36" t="s">
        <v>177</v>
      </c>
      <c r="D1050" s="36" t="s">
        <v>196</v>
      </c>
      <c r="E1050" s="37">
        <v>0</v>
      </c>
      <c r="F1050" s="37">
        <v>0</v>
      </c>
      <c r="G1050" s="37">
        <v>0</v>
      </c>
      <c r="H1050" s="37">
        <v>0</v>
      </c>
      <c r="I1050" s="37">
        <v>0</v>
      </c>
      <c r="J1050" s="37">
        <v>0</v>
      </c>
      <c r="K1050" s="37">
        <v>0</v>
      </c>
      <c r="L1050" s="37">
        <v>0</v>
      </c>
      <c r="M1050" s="37">
        <v>8425013</v>
      </c>
      <c r="N1050" s="37">
        <v>695102</v>
      </c>
      <c r="O1050" s="37">
        <f t="shared" si="94"/>
        <v>8425013</v>
      </c>
      <c r="P1050" s="37">
        <f t="shared" si="95"/>
        <v>695102</v>
      </c>
      <c r="Q1050"/>
      <c r="R1050"/>
      <c r="S1050"/>
      <c r="T1050"/>
      <c r="U1050"/>
      <c r="V1050"/>
      <c r="W1050"/>
      <c r="X1050"/>
      <c r="Y1050"/>
      <c r="Z1050"/>
      <c r="AA1050"/>
      <c r="AB1050"/>
    </row>
    <row r="1051" spans="1:28">
      <c r="A1051" s="4"/>
      <c r="B1051" s="38" t="s">
        <v>268</v>
      </c>
      <c r="C1051" s="38"/>
      <c r="D1051" s="38"/>
      <c r="E1051" s="39">
        <f>SUM(E1040:E1050)</f>
        <v>59000000</v>
      </c>
      <c r="F1051" s="39">
        <f t="shared" ref="F1051:P1051" si="96">SUM(F1040:F1050)</f>
        <v>29491734</v>
      </c>
      <c r="G1051" s="39">
        <f t="shared" si="96"/>
        <v>3490706</v>
      </c>
      <c r="H1051" s="39">
        <f t="shared" si="96"/>
        <v>1407643</v>
      </c>
      <c r="I1051" s="39">
        <f t="shared" si="96"/>
        <v>62088856</v>
      </c>
      <c r="J1051" s="39">
        <f t="shared" si="96"/>
        <v>40102458</v>
      </c>
      <c r="K1051" s="39">
        <f t="shared" si="96"/>
        <v>109580</v>
      </c>
      <c r="L1051" s="39">
        <f t="shared" si="96"/>
        <v>109580</v>
      </c>
      <c r="M1051" s="39">
        <f t="shared" si="96"/>
        <v>8425013</v>
      </c>
      <c r="N1051" s="39">
        <f t="shared" si="96"/>
        <v>695102</v>
      </c>
      <c r="O1051" s="39">
        <f t="shared" si="96"/>
        <v>133114155</v>
      </c>
      <c r="P1051" s="39">
        <f t="shared" si="96"/>
        <v>71806517</v>
      </c>
      <c r="Q1051"/>
      <c r="R1051"/>
      <c r="S1051"/>
      <c r="T1051"/>
      <c r="U1051"/>
      <c r="V1051"/>
      <c r="W1051"/>
      <c r="X1051"/>
      <c r="Y1051"/>
      <c r="Z1051"/>
      <c r="AA1051"/>
      <c r="AB1051"/>
    </row>
    <row r="1052" spans="1:28" s="27" customFormat="1">
      <c r="A1052" s="21"/>
      <c r="B1052" s="30"/>
      <c r="C1052" s="31"/>
      <c r="D1052" s="31"/>
      <c r="E1052" s="32"/>
      <c r="F1052" s="33"/>
      <c r="G1052" s="32"/>
      <c r="H1052" s="33"/>
      <c r="I1052" s="32"/>
      <c r="J1052" s="33"/>
      <c r="K1052" s="32"/>
      <c r="L1052" s="33"/>
      <c r="M1052" s="32"/>
      <c r="N1052" s="33"/>
      <c r="O1052" s="34"/>
      <c r="P1052" s="35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</row>
    <row r="1053" spans="1:28" s="18" customFormat="1" ht="15" customHeight="1">
      <c r="A1053" s="40"/>
      <c r="B1053" s="40"/>
      <c r="C1053" s="69" t="s">
        <v>283</v>
      </c>
      <c r="D1053" s="69"/>
      <c r="E1053" s="69" t="s">
        <v>284</v>
      </c>
      <c r="F1053" s="69"/>
      <c r="G1053" s="69" t="s">
        <v>285</v>
      </c>
      <c r="H1053" s="69"/>
      <c r="I1053" s="69" t="s">
        <v>286</v>
      </c>
      <c r="J1053" s="69"/>
      <c r="K1053" s="68" t="s">
        <v>287</v>
      </c>
      <c r="L1053" s="68"/>
      <c r="M1053" s="68" t="s">
        <v>288</v>
      </c>
      <c r="N1053" s="68"/>
      <c r="O1053" s="68" t="s">
        <v>289</v>
      </c>
      <c r="P1053" s="68"/>
    </row>
    <row r="1054" spans="1:28" s="18" customFormat="1" ht="15" customHeight="1">
      <c r="A1054" s="40"/>
      <c r="B1054" s="40"/>
      <c r="C1054" s="69"/>
      <c r="D1054" s="69"/>
      <c r="E1054" s="19" t="s">
        <v>290</v>
      </c>
      <c r="F1054" s="19" t="s">
        <v>291</v>
      </c>
      <c r="G1054" s="19" t="s">
        <v>290</v>
      </c>
      <c r="H1054" s="19" t="s">
        <v>291</v>
      </c>
      <c r="I1054" s="19" t="s">
        <v>290</v>
      </c>
      <c r="J1054" s="19" t="s">
        <v>291</v>
      </c>
      <c r="K1054" s="19" t="s">
        <v>290</v>
      </c>
      <c r="L1054" s="19" t="s">
        <v>291</v>
      </c>
      <c r="M1054" s="19" t="s">
        <v>290</v>
      </c>
      <c r="N1054" s="19" t="s">
        <v>291</v>
      </c>
      <c r="O1054" s="19" t="s">
        <v>290</v>
      </c>
      <c r="P1054" s="19" t="s">
        <v>291</v>
      </c>
    </row>
    <row r="1055" spans="1:28">
      <c r="A1055" s="36" t="s">
        <v>69</v>
      </c>
      <c r="B1055" s="36" t="s">
        <v>150</v>
      </c>
      <c r="C1055" s="36" t="s">
        <v>163</v>
      </c>
      <c r="D1055" s="36" t="s">
        <v>182</v>
      </c>
      <c r="E1055" s="37">
        <v>1620000</v>
      </c>
      <c r="F1055" s="37">
        <v>1024896</v>
      </c>
      <c r="G1055" s="37">
        <v>0</v>
      </c>
      <c r="H1055" s="37">
        <v>0</v>
      </c>
      <c r="I1055" s="37">
        <v>0</v>
      </c>
      <c r="J1055" s="37">
        <v>0</v>
      </c>
      <c r="K1055" s="37">
        <v>0</v>
      </c>
      <c r="L1055" s="37">
        <v>0</v>
      </c>
      <c r="M1055" s="37">
        <v>0</v>
      </c>
      <c r="N1055" s="37">
        <v>0</v>
      </c>
      <c r="O1055" s="37">
        <f t="shared" si="94"/>
        <v>1620000</v>
      </c>
      <c r="P1055" s="37">
        <f t="shared" si="95"/>
        <v>1024896</v>
      </c>
      <c r="Q1055"/>
      <c r="R1055"/>
      <c r="S1055"/>
      <c r="T1055"/>
      <c r="U1055"/>
      <c r="V1055"/>
      <c r="W1055"/>
      <c r="X1055"/>
      <c r="Y1055"/>
      <c r="Z1055"/>
      <c r="AA1055"/>
      <c r="AB1055"/>
    </row>
    <row r="1056" spans="1:28">
      <c r="A1056" s="36"/>
      <c r="B1056" s="36"/>
      <c r="C1056" s="36" t="s">
        <v>164</v>
      </c>
      <c r="D1056" s="36" t="s">
        <v>183</v>
      </c>
      <c r="E1056" s="37">
        <v>36560762</v>
      </c>
      <c r="F1056" s="37">
        <v>28236335</v>
      </c>
      <c r="G1056" s="37">
        <v>0</v>
      </c>
      <c r="H1056" s="37">
        <v>0</v>
      </c>
      <c r="I1056" s="37">
        <v>0</v>
      </c>
      <c r="J1056" s="37">
        <v>0</v>
      </c>
      <c r="K1056" s="37">
        <v>0</v>
      </c>
      <c r="L1056" s="37">
        <v>0</v>
      </c>
      <c r="M1056" s="37">
        <v>0</v>
      </c>
      <c r="N1056" s="37">
        <v>0</v>
      </c>
      <c r="O1056" s="37">
        <f t="shared" si="94"/>
        <v>36560762</v>
      </c>
      <c r="P1056" s="37">
        <f t="shared" si="95"/>
        <v>28236335</v>
      </c>
      <c r="Q1056"/>
      <c r="R1056"/>
      <c r="S1056"/>
      <c r="T1056"/>
      <c r="U1056"/>
      <c r="V1056"/>
      <c r="W1056"/>
      <c r="X1056"/>
      <c r="Y1056"/>
      <c r="Z1056"/>
      <c r="AA1056"/>
      <c r="AB1056"/>
    </row>
    <row r="1057" spans="1:28">
      <c r="A1057" s="36"/>
      <c r="B1057" s="36"/>
      <c r="C1057" s="36" t="s">
        <v>165</v>
      </c>
      <c r="D1057" s="36" t="s">
        <v>184</v>
      </c>
      <c r="E1057" s="37">
        <v>54337691</v>
      </c>
      <c r="F1057" s="37">
        <v>24018515</v>
      </c>
      <c r="G1057" s="37">
        <v>0</v>
      </c>
      <c r="H1057" s="37">
        <v>0</v>
      </c>
      <c r="I1057" s="37">
        <v>0</v>
      </c>
      <c r="J1057" s="37">
        <v>0</v>
      </c>
      <c r="K1057" s="37">
        <v>0</v>
      </c>
      <c r="L1057" s="37">
        <v>0</v>
      </c>
      <c r="M1057" s="37">
        <v>0</v>
      </c>
      <c r="N1057" s="37">
        <v>0</v>
      </c>
      <c r="O1057" s="37">
        <f t="shared" si="94"/>
        <v>54337691</v>
      </c>
      <c r="P1057" s="37">
        <f t="shared" si="95"/>
        <v>24018515</v>
      </c>
      <c r="Q1057"/>
      <c r="R1057"/>
      <c r="S1057"/>
      <c r="T1057"/>
      <c r="U1057"/>
      <c r="V1057"/>
      <c r="W1057"/>
      <c r="X1057"/>
      <c r="Y1057"/>
      <c r="Z1057"/>
      <c r="AA1057"/>
      <c r="AB1057"/>
    </row>
    <row r="1058" spans="1:28">
      <c r="A1058" s="36"/>
      <c r="B1058" s="36"/>
      <c r="C1058" s="36" t="s">
        <v>170</v>
      </c>
      <c r="D1058" s="36" t="s">
        <v>189</v>
      </c>
      <c r="E1058" s="37">
        <v>90000</v>
      </c>
      <c r="F1058" s="37">
        <v>2974</v>
      </c>
      <c r="G1058" s="37">
        <v>0</v>
      </c>
      <c r="H1058" s="37">
        <v>0</v>
      </c>
      <c r="I1058" s="37">
        <v>0</v>
      </c>
      <c r="J1058" s="37">
        <v>0</v>
      </c>
      <c r="K1058" s="37">
        <v>0</v>
      </c>
      <c r="L1058" s="37">
        <v>0</v>
      </c>
      <c r="M1058" s="37">
        <v>0</v>
      </c>
      <c r="N1058" s="37">
        <v>0</v>
      </c>
      <c r="O1058" s="37">
        <f t="shared" si="94"/>
        <v>90000</v>
      </c>
      <c r="P1058" s="37">
        <f t="shared" si="95"/>
        <v>2974</v>
      </c>
      <c r="Q1058"/>
      <c r="R1058"/>
      <c r="S1058"/>
      <c r="T1058"/>
      <c r="U1058"/>
      <c r="V1058"/>
      <c r="W1058"/>
      <c r="X1058"/>
      <c r="Y1058"/>
      <c r="Z1058"/>
      <c r="AA1058"/>
      <c r="AB1058"/>
    </row>
    <row r="1059" spans="1:28">
      <c r="A1059" s="36"/>
      <c r="B1059" s="36"/>
      <c r="C1059" s="36" t="s">
        <v>166</v>
      </c>
      <c r="D1059" s="36" t="s">
        <v>185</v>
      </c>
      <c r="E1059" s="37">
        <v>740000</v>
      </c>
      <c r="F1059" s="37">
        <v>580518</v>
      </c>
      <c r="G1059" s="37">
        <v>0</v>
      </c>
      <c r="H1059" s="37">
        <v>0</v>
      </c>
      <c r="I1059" s="37">
        <v>0</v>
      </c>
      <c r="J1059" s="37">
        <v>0</v>
      </c>
      <c r="K1059" s="37">
        <v>0</v>
      </c>
      <c r="L1059" s="37">
        <v>0</v>
      </c>
      <c r="M1059" s="37">
        <v>0</v>
      </c>
      <c r="N1059" s="37">
        <v>0</v>
      </c>
      <c r="O1059" s="37">
        <f t="shared" si="94"/>
        <v>740000</v>
      </c>
      <c r="P1059" s="37">
        <f t="shared" si="95"/>
        <v>580518</v>
      </c>
      <c r="Q1059"/>
      <c r="R1059"/>
      <c r="S1059"/>
      <c r="T1059"/>
      <c r="U1059"/>
      <c r="V1059"/>
      <c r="W1059"/>
      <c r="X1059"/>
      <c r="Y1059"/>
      <c r="Z1059"/>
      <c r="AA1059"/>
      <c r="AB1059"/>
    </row>
    <row r="1060" spans="1:28">
      <c r="A1060" s="36"/>
      <c r="B1060" s="36"/>
      <c r="C1060" s="36" t="s">
        <v>167</v>
      </c>
      <c r="D1060" s="36" t="s">
        <v>186</v>
      </c>
      <c r="E1060" s="37">
        <v>0</v>
      </c>
      <c r="F1060" s="37">
        <v>0</v>
      </c>
      <c r="G1060" s="37">
        <v>2780000</v>
      </c>
      <c r="H1060" s="37">
        <v>95881</v>
      </c>
      <c r="I1060" s="37">
        <v>0</v>
      </c>
      <c r="J1060" s="37">
        <v>0</v>
      </c>
      <c r="K1060" s="37">
        <v>0</v>
      </c>
      <c r="L1060" s="37">
        <v>0</v>
      </c>
      <c r="M1060" s="37">
        <v>0</v>
      </c>
      <c r="N1060" s="37">
        <v>0</v>
      </c>
      <c r="O1060" s="37">
        <f t="shared" si="94"/>
        <v>2780000</v>
      </c>
      <c r="P1060" s="37">
        <f t="shared" si="95"/>
        <v>95881</v>
      </c>
      <c r="Q1060"/>
      <c r="R1060"/>
      <c r="S1060"/>
      <c r="T1060"/>
      <c r="U1060"/>
      <c r="V1060"/>
      <c r="W1060"/>
      <c r="X1060"/>
      <c r="Y1060"/>
      <c r="Z1060"/>
      <c r="AA1060"/>
      <c r="AB1060"/>
    </row>
    <row r="1061" spans="1:28">
      <c r="A1061" s="36"/>
      <c r="B1061" s="36"/>
      <c r="C1061" s="36" t="s">
        <v>171</v>
      </c>
      <c r="D1061" s="36" t="s">
        <v>190</v>
      </c>
      <c r="E1061" s="37">
        <v>30000</v>
      </c>
      <c r="F1061" s="37">
        <v>0</v>
      </c>
      <c r="G1061" s="37">
        <v>0</v>
      </c>
      <c r="H1061" s="37">
        <v>0</v>
      </c>
      <c r="I1061" s="37">
        <v>0</v>
      </c>
      <c r="J1061" s="37">
        <v>0</v>
      </c>
      <c r="K1061" s="37">
        <v>0</v>
      </c>
      <c r="L1061" s="37">
        <v>0</v>
      </c>
      <c r="M1061" s="37">
        <v>0</v>
      </c>
      <c r="N1061" s="37">
        <v>0</v>
      </c>
      <c r="O1061" s="37">
        <f t="shared" si="94"/>
        <v>30000</v>
      </c>
      <c r="P1061" s="37">
        <f t="shared" si="95"/>
        <v>0</v>
      </c>
      <c r="Q1061"/>
      <c r="R1061"/>
      <c r="S1061"/>
      <c r="T1061"/>
      <c r="U1061"/>
      <c r="V1061"/>
      <c r="W1061"/>
      <c r="X1061"/>
      <c r="Y1061"/>
      <c r="Z1061"/>
      <c r="AA1061"/>
      <c r="AB1061"/>
    </row>
    <row r="1062" spans="1:28">
      <c r="A1062" s="36"/>
      <c r="B1062" s="36"/>
      <c r="C1062" s="36" t="s">
        <v>168</v>
      </c>
      <c r="D1062" s="36" t="s">
        <v>187</v>
      </c>
      <c r="E1062" s="37">
        <v>10000</v>
      </c>
      <c r="F1062" s="37">
        <v>0</v>
      </c>
      <c r="G1062" s="37">
        <v>250000</v>
      </c>
      <c r="H1062" s="37">
        <v>0</v>
      </c>
      <c r="I1062" s="37">
        <v>0</v>
      </c>
      <c r="J1062" s="37">
        <v>0</v>
      </c>
      <c r="K1062" s="37">
        <v>0</v>
      </c>
      <c r="L1062" s="37">
        <v>0</v>
      </c>
      <c r="M1062" s="37">
        <v>0</v>
      </c>
      <c r="N1062" s="37">
        <v>0</v>
      </c>
      <c r="O1062" s="37">
        <f t="shared" si="94"/>
        <v>260000</v>
      </c>
      <c r="P1062" s="37">
        <f t="shared" si="95"/>
        <v>0</v>
      </c>
      <c r="Q1062"/>
      <c r="R1062"/>
      <c r="S1062"/>
      <c r="T1062"/>
      <c r="U1062"/>
      <c r="V1062"/>
      <c r="W1062"/>
      <c r="X1062"/>
      <c r="Y1062"/>
      <c r="Z1062"/>
      <c r="AA1062"/>
      <c r="AB1062"/>
    </row>
    <row r="1063" spans="1:28">
      <c r="A1063" s="36"/>
      <c r="B1063" s="36"/>
      <c r="C1063" s="36" t="s">
        <v>173</v>
      </c>
      <c r="D1063" s="36" t="s">
        <v>192</v>
      </c>
      <c r="E1063" s="37">
        <v>11414000</v>
      </c>
      <c r="F1063" s="37">
        <v>7194931</v>
      </c>
      <c r="G1063" s="37">
        <v>0</v>
      </c>
      <c r="H1063" s="37">
        <v>0</v>
      </c>
      <c r="I1063" s="37">
        <v>0</v>
      </c>
      <c r="J1063" s="37">
        <v>0</v>
      </c>
      <c r="K1063" s="37">
        <v>0</v>
      </c>
      <c r="L1063" s="37">
        <v>0</v>
      </c>
      <c r="M1063" s="37">
        <v>0</v>
      </c>
      <c r="N1063" s="37">
        <v>0</v>
      </c>
      <c r="O1063" s="37">
        <f t="shared" si="94"/>
        <v>11414000</v>
      </c>
      <c r="P1063" s="37">
        <f t="shared" si="95"/>
        <v>7194931</v>
      </c>
      <c r="Q1063"/>
      <c r="R1063"/>
      <c r="S1063"/>
      <c r="T1063"/>
      <c r="U1063"/>
      <c r="V1063"/>
      <c r="W1063"/>
      <c r="X1063"/>
      <c r="Y1063"/>
      <c r="Z1063"/>
      <c r="AA1063"/>
      <c r="AB1063"/>
    </row>
    <row r="1064" spans="1:28">
      <c r="A1064" s="36"/>
      <c r="B1064" s="36"/>
      <c r="C1064" s="36" t="s">
        <v>169</v>
      </c>
      <c r="D1064" s="36" t="s">
        <v>188</v>
      </c>
      <c r="E1064" s="37">
        <v>20961000</v>
      </c>
      <c r="F1064" s="37">
        <v>14583654</v>
      </c>
      <c r="G1064" s="37">
        <v>0</v>
      </c>
      <c r="H1064" s="37">
        <v>0</v>
      </c>
      <c r="I1064" s="37">
        <v>66642073</v>
      </c>
      <c r="J1064" s="37">
        <v>44108422</v>
      </c>
      <c r="K1064" s="37">
        <v>0</v>
      </c>
      <c r="L1064" s="37">
        <v>0</v>
      </c>
      <c r="M1064" s="37">
        <v>0</v>
      </c>
      <c r="N1064" s="37">
        <v>0</v>
      </c>
      <c r="O1064" s="37">
        <f t="shared" si="94"/>
        <v>87603073</v>
      </c>
      <c r="P1064" s="37">
        <f t="shared" si="95"/>
        <v>58692076</v>
      </c>
      <c r="Q1064"/>
      <c r="R1064"/>
      <c r="S1064"/>
      <c r="T1064"/>
      <c r="U1064"/>
      <c r="V1064"/>
      <c r="W1064"/>
      <c r="X1064"/>
      <c r="Y1064"/>
      <c r="Z1064"/>
      <c r="AA1064"/>
      <c r="AB1064"/>
    </row>
    <row r="1065" spans="1:28">
      <c r="A1065" s="36"/>
      <c r="B1065" s="36"/>
      <c r="C1065" s="36" t="s">
        <v>174</v>
      </c>
      <c r="D1065" s="36" t="s">
        <v>193</v>
      </c>
      <c r="E1065" s="37">
        <v>0</v>
      </c>
      <c r="F1065" s="37">
        <v>0</v>
      </c>
      <c r="G1065" s="37">
        <v>0</v>
      </c>
      <c r="H1065" s="37">
        <v>0</v>
      </c>
      <c r="I1065" s="37">
        <v>0</v>
      </c>
      <c r="J1065" s="37">
        <v>0</v>
      </c>
      <c r="K1065" s="37">
        <v>1465852</v>
      </c>
      <c r="L1065" s="37">
        <v>1175805</v>
      </c>
      <c r="M1065" s="37">
        <v>0</v>
      </c>
      <c r="N1065" s="37">
        <v>0</v>
      </c>
      <c r="O1065" s="37">
        <f t="shared" si="94"/>
        <v>1465852</v>
      </c>
      <c r="P1065" s="37">
        <f t="shared" si="95"/>
        <v>1175805</v>
      </c>
      <c r="Q1065"/>
      <c r="R1065"/>
      <c r="S1065"/>
      <c r="T1065"/>
      <c r="U1065"/>
      <c r="V1065"/>
      <c r="W1065"/>
      <c r="X1065"/>
      <c r="Y1065"/>
      <c r="Z1065"/>
      <c r="AA1065"/>
      <c r="AB1065"/>
    </row>
    <row r="1066" spans="1:28">
      <c r="A1066" s="36"/>
      <c r="B1066" s="38" t="s">
        <v>269</v>
      </c>
      <c r="C1066" s="38"/>
      <c r="D1066" s="38"/>
      <c r="E1066" s="39">
        <f>SUM(E1055:E1065)</f>
        <v>125763453</v>
      </c>
      <c r="F1066" s="39">
        <f t="shared" ref="F1066:P1066" si="97">SUM(F1055:F1065)</f>
        <v>75641823</v>
      </c>
      <c r="G1066" s="39">
        <f t="shared" si="97"/>
        <v>3030000</v>
      </c>
      <c r="H1066" s="39">
        <f t="shared" si="97"/>
        <v>95881</v>
      </c>
      <c r="I1066" s="39">
        <f t="shared" si="97"/>
        <v>66642073</v>
      </c>
      <c r="J1066" s="39">
        <f t="shared" si="97"/>
        <v>44108422</v>
      </c>
      <c r="K1066" s="39">
        <f t="shared" si="97"/>
        <v>1465852</v>
      </c>
      <c r="L1066" s="39">
        <f t="shared" si="97"/>
        <v>1175805</v>
      </c>
      <c r="M1066" s="39">
        <f t="shared" si="97"/>
        <v>0</v>
      </c>
      <c r="N1066" s="39">
        <f t="shared" si="97"/>
        <v>0</v>
      </c>
      <c r="O1066" s="39">
        <f t="shared" si="97"/>
        <v>196901378</v>
      </c>
      <c r="P1066" s="39">
        <f t="shared" si="97"/>
        <v>121021931</v>
      </c>
      <c r="Q1066"/>
      <c r="R1066"/>
      <c r="S1066"/>
      <c r="T1066"/>
      <c r="U1066"/>
      <c r="V1066"/>
      <c r="W1066"/>
      <c r="X1066"/>
      <c r="Y1066"/>
      <c r="Z1066"/>
      <c r="AA1066"/>
      <c r="AB1066"/>
    </row>
    <row r="1067" spans="1:28" s="27" customFormat="1">
      <c r="A1067" s="21"/>
      <c r="B1067" s="30"/>
      <c r="C1067" s="31"/>
      <c r="D1067" s="31"/>
      <c r="E1067" s="32"/>
      <c r="F1067" s="33"/>
      <c r="G1067" s="32"/>
      <c r="H1067" s="33"/>
      <c r="I1067" s="32"/>
      <c r="J1067" s="33"/>
      <c r="K1067" s="32"/>
      <c r="L1067" s="33"/>
      <c r="M1067" s="32"/>
      <c r="N1067" s="33"/>
      <c r="O1067" s="34"/>
      <c r="P1067" s="35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</row>
    <row r="1068" spans="1:28" s="18" customFormat="1" ht="15" customHeight="1">
      <c r="A1068" s="13"/>
      <c r="B1068" s="40"/>
      <c r="C1068" s="69" t="s">
        <v>283</v>
      </c>
      <c r="D1068" s="69"/>
      <c r="E1068" s="69" t="s">
        <v>284</v>
      </c>
      <c r="F1068" s="69"/>
      <c r="G1068" s="69" t="s">
        <v>285</v>
      </c>
      <c r="H1068" s="69"/>
      <c r="I1068" s="69" t="s">
        <v>286</v>
      </c>
      <c r="J1068" s="69"/>
      <c r="K1068" s="68" t="s">
        <v>287</v>
      </c>
      <c r="L1068" s="68"/>
      <c r="M1068" s="68" t="s">
        <v>288</v>
      </c>
      <c r="N1068" s="68"/>
      <c r="O1068" s="68" t="s">
        <v>289</v>
      </c>
      <c r="P1068" s="68"/>
    </row>
    <row r="1069" spans="1:28" s="18" customFormat="1" ht="15" customHeight="1">
      <c r="A1069" s="13"/>
      <c r="B1069" s="40"/>
      <c r="C1069" s="69"/>
      <c r="D1069" s="69"/>
      <c r="E1069" s="19" t="s">
        <v>290</v>
      </c>
      <c r="F1069" s="19" t="s">
        <v>291</v>
      </c>
      <c r="G1069" s="19" t="s">
        <v>290</v>
      </c>
      <c r="H1069" s="19" t="s">
        <v>291</v>
      </c>
      <c r="I1069" s="19" t="s">
        <v>290</v>
      </c>
      <c r="J1069" s="19" t="s">
        <v>291</v>
      </c>
      <c r="K1069" s="19" t="s">
        <v>290</v>
      </c>
      <c r="L1069" s="19" t="s">
        <v>291</v>
      </c>
      <c r="M1069" s="19" t="s">
        <v>290</v>
      </c>
      <c r="N1069" s="19" t="s">
        <v>291</v>
      </c>
      <c r="O1069" s="19" t="s">
        <v>290</v>
      </c>
      <c r="P1069" s="19" t="s">
        <v>291</v>
      </c>
    </row>
    <row r="1070" spans="1:28">
      <c r="A1070" s="1" t="s">
        <v>70</v>
      </c>
      <c r="B1070" s="36" t="s">
        <v>151</v>
      </c>
      <c r="C1070" s="36" t="s">
        <v>163</v>
      </c>
      <c r="D1070" s="36" t="s">
        <v>182</v>
      </c>
      <c r="E1070" s="37">
        <v>25200000</v>
      </c>
      <c r="F1070" s="37">
        <v>8600695</v>
      </c>
      <c r="G1070" s="37">
        <v>0</v>
      </c>
      <c r="H1070" s="37">
        <v>0</v>
      </c>
      <c r="I1070" s="37">
        <v>0</v>
      </c>
      <c r="J1070" s="37">
        <v>0</v>
      </c>
      <c r="K1070" s="37">
        <v>0</v>
      </c>
      <c r="L1070" s="37">
        <v>0</v>
      </c>
      <c r="M1070" s="37">
        <v>0</v>
      </c>
      <c r="N1070" s="37">
        <v>0</v>
      </c>
      <c r="O1070" s="37">
        <f t="shared" si="94"/>
        <v>25200000</v>
      </c>
      <c r="P1070" s="37">
        <f t="shared" si="95"/>
        <v>8600695</v>
      </c>
      <c r="Q1070"/>
      <c r="R1070"/>
      <c r="S1070"/>
      <c r="T1070"/>
      <c r="U1070"/>
      <c r="V1070"/>
      <c r="W1070"/>
      <c r="X1070"/>
      <c r="Y1070"/>
      <c r="Z1070"/>
      <c r="AA1070"/>
      <c r="AB1070"/>
    </row>
    <row r="1071" spans="1:28">
      <c r="A1071" s="4"/>
      <c r="B1071" s="36"/>
      <c r="C1071" s="36" t="s">
        <v>164</v>
      </c>
      <c r="D1071" s="36" t="s">
        <v>183</v>
      </c>
      <c r="E1071" s="37">
        <v>67500000</v>
      </c>
      <c r="F1071" s="37">
        <v>51409997</v>
      </c>
      <c r="G1071" s="37">
        <v>0</v>
      </c>
      <c r="H1071" s="37">
        <v>0</v>
      </c>
      <c r="I1071" s="37">
        <v>0</v>
      </c>
      <c r="J1071" s="37">
        <v>0</v>
      </c>
      <c r="K1071" s="37">
        <v>0</v>
      </c>
      <c r="L1071" s="37">
        <v>0</v>
      </c>
      <c r="M1071" s="37">
        <v>0</v>
      </c>
      <c r="N1071" s="37">
        <v>0</v>
      </c>
      <c r="O1071" s="37">
        <f t="shared" si="94"/>
        <v>67500000</v>
      </c>
      <c r="P1071" s="37">
        <f t="shared" si="95"/>
        <v>51409997</v>
      </c>
      <c r="Q1071"/>
      <c r="R1071"/>
      <c r="S1071"/>
      <c r="T1071"/>
      <c r="U1071"/>
      <c r="V1071"/>
      <c r="W1071"/>
      <c r="X1071"/>
      <c r="Y1071"/>
      <c r="Z1071"/>
      <c r="AA1071"/>
      <c r="AB1071"/>
    </row>
    <row r="1072" spans="1:28">
      <c r="A1072" s="4"/>
      <c r="B1072" s="36"/>
      <c r="C1072" s="36" t="s">
        <v>165</v>
      </c>
      <c r="D1072" s="36" t="s">
        <v>184</v>
      </c>
      <c r="E1072" s="37">
        <v>165168000</v>
      </c>
      <c r="F1072" s="37">
        <v>105829451</v>
      </c>
      <c r="G1072" s="37">
        <v>0</v>
      </c>
      <c r="H1072" s="37">
        <v>0</v>
      </c>
      <c r="I1072" s="37">
        <v>0</v>
      </c>
      <c r="J1072" s="37">
        <v>0</v>
      </c>
      <c r="K1072" s="37">
        <v>0</v>
      </c>
      <c r="L1072" s="37">
        <v>0</v>
      </c>
      <c r="M1072" s="37">
        <v>0</v>
      </c>
      <c r="N1072" s="37">
        <v>0</v>
      </c>
      <c r="O1072" s="37">
        <f t="shared" si="94"/>
        <v>165168000</v>
      </c>
      <c r="P1072" s="37">
        <f t="shared" si="95"/>
        <v>105829451</v>
      </c>
      <c r="Q1072"/>
      <c r="R1072"/>
      <c r="S1072"/>
      <c r="T1072"/>
      <c r="U1072"/>
      <c r="V1072"/>
      <c r="W1072"/>
      <c r="X1072"/>
      <c r="Y1072"/>
      <c r="Z1072"/>
      <c r="AA1072"/>
      <c r="AB1072"/>
    </row>
    <row r="1073" spans="1:28">
      <c r="A1073" s="4"/>
      <c r="B1073" s="36"/>
      <c r="C1073" s="36" t="s">
        <v>170</v>
      </c>
      <c r="D1073" s="36" t="s">
        <v>189</v>
      </c>
      <c r="E1073" s="37">
        <v>1825000</v>
      </c>
      <c r="F1073" s="37">
        <v>255189</v>
      </c>
      <c r="G1073" s="37">
        <v>0</v>
      </c>
      <c r="H1073" s="37">
        <v>0</v>
      </c>
      <c r="I1073" s="37">
        <v>0</v>
      </c>
      <c r="J1073" s="37">
        <v>0</v>
      </c>
      <c r="K1073" s="37">
        <v>0</v>
      </c>
      <c r="L1073" s="37">
        <v>0</v>
      </c>
      <c r="M1073" s="37">
        <v>0</v>
      </c>
      <c r="N1073" s="37">
        <v>0</v>
      </c>
      <c r="O1073" s="37">
        <f t="shared" si="94"/>
        <v>1825000</v>
      </c>
      <c r="P1073" s="37">
        <f t="shared" si="95"/>
        <v>255189</v>
      </c>
      <c r="Q1073"/>
      <c r="R1073"/>
      <c r="S1073"/>
      <c r="T1073"/>
      <c r="U1073"/>
      <c r="V1073"/>
      <c r="W1073"/>
      <c r="X1073"/>
      <c r="Y1073"/>
      <c r="Z1073"/>
      <c r="AA1073"/>
      <c r="AB1073"/>
    </row>
    <row r="1074" spans="1:28">
      <c r="A1074" s="4"/>
      <c r="B1074" s="36"/>
      <c r="C1074" s="36" t="s">
        <v>176</v>
      </c>
      <c r="D1074" s="36" t="s">
        <v>195</v>
      </c>
      <c r="E1074" s="37">
        <v>0</v>
      </c>
      <c r="F1074" s="37">
        <v>0</v>
      </c>
      <c r="G1074" s="37">
        <v>495000</v>
      </c>
      <c r="H1074" s="37">
        <v>10250</v>
      </c>
      <c r="I1074" s="37">
        <v>0</v>
      </c>
      <c r="J1074" s="37">
        <v>0</v>
      </c>
      <c r="K1074" s="37">
        <v>0</v>
      </c>
      <c r="L1074" s="37">
        <v>0</v>
      </c>
      <c r="M1074" s="37">
        <v>0</v>
      </c>
      <c r="N1074" s="37">
        <v>0</v>
      </c>
      <c r="O1074" s="37">
        <f t="shared" si="94"/>
        <v>495000</v>
      </c>
      <c r="P1074" s="37">
        <f t="shared" si="95"/>
        <v>10250</v>
      </c>
      <c r="Q1074"/>
      <c r="R1074"/>
      <c r="S1074"/>
      <c r="T1074"/>
      <c r="U1074"/>
      <c r="V1074"/>
      <c r="W1074"/>
      <c r="X1074"/>
      <c r="Y1074"/>
      <c r="Z1074"/>
      <c r="AA1074"/>
      <c r="AB1074"/>
    </row>
    <row r="1075" spans="1:28">
      <c r="A1075" s="4"/>
      <c r="B1075" s="36"/>
      <c r="C1075" s="36" t="s">
        <v>166</v>
      </c>
      <c r="D1075" s="36" t="s">
        <v>185</v>
      </c>
      <c r="E1075" s="37">
        <v>3000000</v>
      </c>
      <c r="F1075" s="37">
        <v>1149142</v>
      </c>
      <c r="G1075" s="37">
        <v>0</v>
      </c>
      <c r="H1075" s="37">
        <v>0</v>
      </c>
      <c r="I1075" s="37">
        <v>0</v>
      </c>
      <c r="J1075" s="37">
        <v>0</v>
      </c>
      <c r="K1075" s="37">
        <v>0</v>
      </c>
      <c r="L1075" s="37">
        <v>0</v>
      </c>
      <c r="M1075" s="37">
        <v>0</v>
      </c>
      <c r="N1075" s="37">
        <v>0</v>
      </c>
      <c r="O1075" s="37">
        <f t="shared" si="94"/>
        <v>3000000</v>
      </c>
      <c r="P1075" s="37">
        <f t="shared" si="95"/>
        <v>1149142</v>
      </c>
      <c r="Q1075"/>
      <c r="R1075"/>
      <c r="S1075"/>
      <c r="T1075"/>
      <c r="U1075"/>
      <c r="V1075"/>
      <c r="W1075"/>
      <c r="X1075"/>
      <c r="Y1075"/>
      <c r="Z1075"/>
      <c r="AA1075"/>
      <c r="AB1075"/>
    </row>
    <row r="1076" spans="1:28">
      <c r="A1076" s="4"/>
      <c r="B1076" s="36"/>
      <c r="C1076" s="36" t="s">
        <v>167</v>
      </c>
      <c r="D1076" s="36" t="s">
        <v>186</v>
      </c>
      <c r="E1076" s="37">
        <v>1400000</v>
      </c>
      <c r="F1076" s="37">
        <v>856141</v>
      </c>
      <c r="G1076" s="37">
        <v>63601000</v>
      </c>
      <c r="H1076" s="37">
        <v>15556484</v>
      </c>
      <c r="I1076" s="37">
        <v>0</v>
      </c>
      <c r="J1076" s="37">
        <v>0</v>
      </c>
      <c r="K1076" s="37">
        <v>0</v>
      </c>
      <c r="L1076" s="37">
        <v>0</v>
      </c>
      <c r="M1076" s="37">
        <v>0</v>
      </c>
      <c r="N1076" s="37">
        <v>0</v>
      </c>
      <c r="O1076" s="37">
        <f t="shared" si="94"/>
        <v>65001000</v>
      </c>
      <c r="P1076" s="37">
        <f t="shared" si="95"/>
        <v>16412625</v>
      </c>
      <c r="Q1076"/>
      <c r="R1076"/>
      <c r="S1076"/>
      <c r="T1076"/>
      <c r="U1076"/>
      <c r="V1076"/>
      <c r="W1076"/>
      <c r="X1076"/>
      <c r="Y1076"/>
      <c r="Z1076"/>
      <c r="AA1076"/>
      <c r="AB1076"/>
    </row>
    <row r="1077" spans="1:28">
      <c r="A1077" s="4"/>
      <c r="B1077" s="36"/>
      <c r="C1077" s="36" t="s">
        <v>171</v>
      </c>
      <c r="D1077" s="36" t="s">
        <v>190</v>
      </c>
      <c r="E1077" s="37">
        <v>200000</v>
      </c>
      <c r="F1077" s="37">
        <v>75000</v>
      </c>
      <c r="G1077" s="37">
        <v>0</v>
      </c>
      <c r="H1077" s="37">
        <v>3949</v>
      </c>
      <c r="I1077" s="37">
        <v>0</v>
      </c>
      <c r="J1077" s="37">
        <v>0</v>
      </c>
      <c r="K1077" s="37">
        <v>0</v>
      </c>
      <c r="L1077" s="37">
        <v>0</v>
      </c>
      <c r="M1077" s="37">
        <v>0</v>
      </c>
      <c r="N1077" s="37">
        <v>0</v>
      </c>
      <c r="O1077" s="37">
        <f t="shared" si="94"/>
        <v>200000</v>
      </c>
      <c r="P1077" s="37">
        <f t="shared" si="95"/>
        <v>78949</v>
      </c>
      <c r="Q1077"/>
      <c r="R1077"/>
      <c r="S1077"/>
      <c r="T1077"/>
      <c r="U1077"/>
      <c r="V1077"/>
      <c r="W1077"/>
      <c r="X1077"/>
      <c r="Y1077"/>
      <c r="Z1077"/>
      <c r="AA1077"/>
      <c r="AB1077"/>
    </row>
    <row r="1078" spans="1:28">
      <c r="A1078" s="4"/>
      <c r="B1078" s="36"/>
      <c r="C1078" s="36" t="s">
        <v>168</v>
      </c>
      <c r="D1078" s="36" t="s">
        <v>187</v>
      </c>
      <c r="E1078" s="37">
        <v>5000000</v>
      </c>
      <c r="F1078" s="37">
        <v>2138771</v>
      </c>
      <c r="G1078" s="37">
        <v>2588000</v>
      </c>
      <c r="H1078" s="37">
        <v>1523095</v>
      </c>
      <c r="I1078" s="37">
        <v>0</v>
      </c>
      <c r="J1078" s="37">
        <v>0</v>
      </c>
      <c r="K1078" s="37">
        <v>0</v>
      </c>
      <c r="L1078" s="37">
        <v>0</v>
      </c>
      <c r="M1078" s="37">
        <v>0</v>
      </c>
      <c r="N1078" s="37">
        <v>0</v>
      </c>
      <c r="O1078" s="37">
        <f t="shared" si="94"/>
        <v>7588000</v>
      </c>
      <c r="P1078" s="37">
        <f t="shared" si="95"/>
        <v>3661866</v>
      </c>
      <c r="Q1078"/>
      <c r="R1078"/>
      <c r="S1078"/>
      <c r="T1078"/>
      <c r="U1078"/>
      <c r="V1078"/>
      <c r="W1078"/>
      <c r="X1078"/>
      <c r="Y1078"/>
      <c r="Z1078"/>
      <c r="AA1078"/>
      <c r="AB1078"/>
    </row>
    <row r="1079" spans="1:28">
      <c r="A1079" s="4"/>
      <c r="B1079" s="36"/>
      <c r="C1079" s="36" t="s">
        <v>172</v>
      </c>
      <c r="D1079" s="36" t="s">
        <v>191</v>
      </c>
      <c r="E1079" s="37">
        <v>3000000</v>
      </c>
      <c r="F1079" s="37">
        <v>0</v>
      </c>
      <c r="G1079" s="37">
        <v>0</v>
      </c>
      <c r="H1079" s="37">
        <v>0</v>
      </c>
      <c r="I1079" s="37">
        <v>0</v>
      </c>
      <c r="J1079" s="37">
        <v>0</v>
      </c>
      <c r="K1079" s="37">
        <v>0</v>
      </c>
      <c r="L1079" s="37">
        <v>0</v>
      </c>
      <c r="M1079" s="37">
        <v>0</v>
      </c>
      <c r="N1079" s="37">
        <v>0</v>
      </c>
      <c r="O1079" s="37">
        <f t="shared" si="94"/>
        <v>3000000</v>
      </c>
      <c r="P1079" s="37">
        <f t="shared" si="95"/>
        <v>0</v>
      </c>
      <c r="Q1079"/>
      <c r="R1079"/>
      <c r="S1079"/>
      <c r="T1079"/>
      <c r="U1079"/>
      <c r="V1079"/>
      <c r="W1079"/>
      <c r="X1079"/>
      <c r="Y1079"/>
      <c r="Z1079"/>
      <c r="AA1079"/>
      <c r="AB1079"/>
    </row>
    <row r="1080" spans="1:28">
      <c r="A1080" s="4"/>
      <c r="B1080" s="36"/>
      <c r="C1080" s="36" t="s">
        <v>173</v>
      </c>
      <c r="D1080" s="36" t="s">
        <v>192</v>
      </c>
      <c r="E1080" s="37">
        <v>43400000</v>
      </c>
      <c r="F1080" s="37">
        <v>22832876</v>
      </c>
      <c r="G1080" s="37">
        <v>0</v>
      </c>
      <c r="H1080" s="37">
        <v>0</v>
      </c>
      <c r="I1080" s="37">
        <v>0</v>
      </c>
      <c r="J1080" s="37">
        <v>0</v>
      </c>
      <c r="K1080" s="37">
        <v>0</v>
      </c>
      <c r="L1080" s="37">
        <v>0</v>
      </c>
      <c r="M1080" s="37">
        <v>0</v>
      </c>
      <c r="N1080" s="37">
        <v>0</v>
      </c>
      <c r="O1080" s="37">
        <f t="shared" si="94"/>
        <v>43400000</v>
      </c>
      <c r="P1080" s="37">
        <f t="shared" si="95"/>
        <v>22832876</v>
      </c>
      <c r="Q1080"/>
      <c r="R1080"/>
      <c r="S1080"/>
      <c r="T1080"/>
      <c r="U1080"/>
      <c r="V1080"/>
      <c r="W1080"/>
      <c r="X1080"/>
      <c r="Y1080"/>
      <c r="Z1080"/>
      <c r="AA1080"/>
      <c r="AB1080"/>
    </row>
    <row r="1081" spans="1:28">
      <c r="A1081" s="4"/>
      <c r="B1081" s="36"/>
      <c r="C1081" s="36" t="s">
        <v>169</v>
      </c>
      <c r="D1081" s="36" t="s">
        <v>188</v>
      </c>
      <c r="E1081" s="37">
        <v>130474000</v>
      </c>
      <c r="F1081" s="37">
        <v>59618249</v>
      </c>
      <c r="G1081" s="37">
        <v>0</v>
      </c>
      <c r="H1081" s="37">
        <v>1146404</v>
      </c>
      <c r="I1081" s="37">
        <v>515174000</v>
      </c>
      <c r="J1081" s="37">
        <v>355297213</v>
      </c>
      <c r="K1081" s="37">
        <v>0</v>
      </c>
      <c r="L1081" s="37">
        <v>0</v>
      </c>
      <c r="M1081" s="37">
        <v>0</v>
      </c>
      <c r="N1081" s="37">
        <v>0</v>
      </c>
      <c r="O1081" s="37">
        <f t="shared" si="94"/>
        <v>645648000</v>
      </c>
      <c r="P1081" s="37">
        <f t="shared" si="95"/>
        <v>416061866</v>
      </c>
      <c r="Q1081"/>
      <c r="R1081"/>
      <c r="S1081"/>
      <c r="T1081"/>
      <c r="U1081"/>
      <c r="V1081"/>
      <c r="W1081"/>
      <c r="X1081"/>
      <c r="Y1081"/>
      <c r="Z1081"/>
      <c r="AA1081"/>
      <c r="AB1081"/>
    </row>
    <row r="1082" spans="1:28">
      <c r="A1082" s="4"/>
      <c r="B1082" s="36"/>
      <c r="C1082" s="36" t="s">
        <v>174</v>
      </c>
      <c r="D1082" s="36" t="s">
        <v>193</v>
      </c>
      <c r="E1082" s="37">
        <v>0</v>
      </c>
      <c r="F1082" s="37">
        <v>0</v>
      </c>
      <c r="G1082" s="37">
        <v>0</v>
      </c>
      <c r="H1082" s="37">
        <v>0</v>
      </c>
      <c r="I1082" s="37">
        <v>0</v>
      </c>
      <c r="J1082" s="37">
        <v>0</v>
      </c>
      <c r="K1082" s="37">
        <v>85721000</v>
      </c>
      <c r="L1082" s="37">
        <v>32752859</v>
      </c>
      <c r="M1082" s="37">
        <v>0</v>
      </c>
      <c r="N1082" s="37">
        <v>0</v>
      </c>
      <c r="O1082" s="37">
        <f t="shared" si="94"/>
        <v>85721000</v>
      </c>
      <c r="P1082" s="37">
        <f t="shared" si="95"/>
        <v>32752859</v>
      </c>
      <c r="Q1082"/>
      <c r="R1082"/>
      <c r="S1082"/>
      <c r="T1082"/>
      <c r="U1082"/>
      <c r="V1082"/>
      <c r="W1082"/>
      <c r="X1082"/>
      <c r="Y1082"/>
      <c r="Z1082"/>
      <c r="AA1082"/>
      <c r="AB1082"/>
    </row>
    <row r="1083" spans="1:28">
      <c r="A1083" s="4"/>
      <c r="B1083" s="36"/>
      <c r="C1083" s="36" t="s">
        <v>175</v>
      </c>
      <c r="D1083" s="36" t="s">
        <v>194</v>
      </c>
      <c r="E1083" s="37">
        <v>0</v>
      </c>
      <c r="F1083" s="37">
        <v>0</v>
      </c>
      <c r="G1083" s="37">
        <v>0</v>
      </c>
      <c r="H1083" s="37">
        <v>0</v>
      </c>
      <c r="I1083" s="37">
        <v>0</v>
      </c>
      <c r="J1083" s="37">
        <v>0</v>
      </c>
      <c r="K1083" s="37">
        <v>16224000</v>
      </c>
      <c r="L1083" s="37">
        <v>1603000</v>
      </c>
      <c r="M1083" s="37">
        <v>0</v>
      </c>
      <c r="N1083" s="37">
        <v>0</v>
      </c>
      <c r="O1083" s="37">
        <f t="shared" si="94"/>
        <v>16224000</v>
      </c>
      <c r="P1083" s="37">
        <f t="shared" si="95"/>
        <v>1603000</v>
      </c>
      <c r="Q1083"/>
      <c r="R1083"/>
      <c r="S1083"/>
      <c r="T1083"/>
      <c r="U1083"/>
      <c r="V1083"/>
      <c r="W1083"/>
      <c r="X1083"/>
      <c r="Y1083"/>
      <c r="Z1083"/>
      <c r="AA1083"/>
      <c r="AB1083"/>
    </row>
    <row r="1084" spans="1:28">
      <c r="A1084" s="4"/>
      <c r="B1084" s="38" t="s">
        <v>270</v>
      </c>
      <c r="C1084" s="38"/>
      <c r="D1084" s="38"/>
      <c r="E1084" s="39">
        <f>SUM(E1070:E1083)</f>
        <v>446167000</v>
      </c>
      <c r="F1084" s="39">
        <f t="shared" ref="F1084:P1084" si="98">SUM(F1070:F1083)</f>
        <v>252765511</v>
      </c>
      <c r="G1084" s="39">
        <f t="shared" si="98"/>
        <v>66684000</v>
      </c>
      <c r="H1084" s="39">
        <f t="shared" si="98"/>
        <v>18240182</v>
      </c>
      <c r="I1084" s="39">
        <f t="shared" si="98"/>
        <v>515174000</v>
      </c>
      <c r="J1084" s="39">
        <f t="shared" si="98"/>
        <v>355297213</v>
      </c>
      <c r="K1084" s="39">
        <f t="shared" si="98"/>
        <v>101945000</v>
      </c>
      <c r="L1084" s="39">
        <f t="shared" si="98"/>
        <v>34355859</v>
      </c>
      <c r="M1084" s="39">
        <f t="shared" si="98"/>
        <v>0</v>
      </c>
      <c r="N1084" s="39">
        <f t="shared" si="98"/>
        <v>0</v>
      </c>
      <c r="O1084" s="39">
        <f t="shared" si="98"/>
        <v>1129970000</v>
      </c>
      <c r="P1084" s="39">
        <f t="shared" si="98"/>
        <v>660658765</v>
      </c>
      <c r="Q1084"/>
      <c r="R1084"/>
      <c r="S1084"/>
      <c r="T1084"/>
      <c r="U1084"/>
      <c r="V1084"/>
      <c r="W1084"/>
      <c r="X1084"/>
      <c r="Y1084"/>
      <c r="Z1084"/>
      <c r="AA1084"/>
      <c r="AB1084"/>
    </row>
    <row r="1085" spans="1:28" s="27" customFormat="1">
      <c r="A1085" s="21"/>
      <c r="B1085" s="30"/>
      <c r="C1085" s="31"/>
      <c r="D1085" s="31"/>
      <c r="E1085" s="32"/>
      <c r="F1085" s="33"/>
      <c r="G1085" s="32"/>
      <c r="H1085" s="33"/>
      <c r="I1085" s="32"/>
      <c r="J1085" s="33"/>
      <c r="K1085" s="32"/>
      <c r="L1085" s="33"/>
      <c r="M1085" s="32"/>
      <c r="N1085" s="33"/>
      <c r="O1085" s="34"/>
      <c r="P1085" s="35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</row>
    <row r="1086" spans="1:28" s="18" customFormat="1" ht="15" customHeight="1">
      <c r="A1086" s="40"/>
      <c r="B1086" s="40"/>
      <c r="C1086" s="69" t="s">
        <v>283</v>
      </c>
      <c r="D1086" s="69"/>
      <c r="E1086" s="69" t="s">
        <v>284</v>
      </c>
      <c r="F1086" s="69"/>
      <c r="G1086" s="69" t="s">
        <v>285</v>
      </c>
      <c r="H1086" s="69"/>
      <c r="I1086" s="69" t="s">
        <v>286</v>
      </c>
      <c r="J1086" s="69"/>
      <c r="K1086" s="68" t="s">
        <v>287</v>
      </c>
      <c r="L1086" s="68"/>
      <c r="M1086" s="68" t="s">
        <v>288</v>
      </c>
      <c r="N1086" s="68"/>
      <c r="O1086" s="68" t="s">
        <v>289</v>
      </c>
      <c r="P1086" s="68"/>
    </row>
    <row r="1087" spans="1:28" s="18" customFormat="1" ht="15" customHeight="1">
      <c r="A1087" s="40"/>
      <c r="B1087" s="40"/>
      <c r="C1087" s="69"/>
      <c r="D1087" s="69"/>
      <c r="E1087" s="19" t="s">
        <v>290</v>
      </c>
      <c r="F1087" s="19" t="s">
        <v>291</v>
      </c>
      <c r="G1087" s="19" t="s">
        <v>290</v>
      </c>
      <c r="H1087" s="19" t="s">
        <v>291</v>
      </c>
      <c r="I1087" s="19" t="s">
        <v>290</v>
      </c>
      <c r="J1087" s="19" t="s">
        <v>291</v>
      </c>
      <c r="K1087" s="19" t="s">
        <v>290</v>
      </c>
      <c r="L1087" s="19" t="s">
        <v>291</v>
      </c>
      <c r="M1087" s="19" t="s">
        <v>290</v>
      </c>
      <c r="N1087" s="19" t="s">
        <v>291</v>
      </c>
      <c r="O1087" s="19" t="s">
        <v>290</v>
      </c>
      <c r="P1087" s="19" t="s">
        <v>291</v>
      </c>
    </row>
    <row r="1088" spans="1:28">
      <c r="A1088" s="36" t="s">
        <v>71</v>
      </c>
      <c r="B1088" s="36" t="s">
        <v>152</v>
      </c>
      <c r="C1088" s="36" t="s">
        <v>163</v>
      </c>
      <c r="D1088" s="36" t="s">
        <v>182</v>
      </c>
      <c r="E1088" s="37">
        <v>15560000</v>
      </c>
      <c r="F1088" s="37">
        <v>14415415</v>
      </c>
      <c r="G1088" s="37">
        <v>0</v>
      </c>
      <c r="H1088" s="37">
        <v>0</v>
      </c>
      <c r="I1088" s="37">
        <v>0</v>
      </c>
      <c r="J1088" s="37">
        <v>0</v>
      </c>
      <c r="K1088" s="37">
        <v>0</v>
      </c>
      <c r="L1088" s="37">
        <v>0</v>
      </c>
      <c r="M1088" s="37">
        <v>0</v>
      </c>
      <c r="N1088" s="37">
        <v>0</v>
      </c>
      <c r="O1088" s="37">
        <f t="shared" si="94"/>
        <v>15560000</v>
      </c>
      <c r="P1088" s="37">
        <f t="shared" si="95"/>
        <v>14415415</v>
      </c>
      <c r="Q1088"/>
      <c r="R1088"/>
      <c r="S1088"/>
      <c r="T1088"/>
      <c r="U1088"/>
      <c r="V1088"/>
      <c r="W1088"/>
      <c r="X1088"/>
      <c r="Y1088"/>
      <c r="Z1088"/>
      <c r="AA1088"/>
      <c r="AB1088"/>
    </row>
    <row r="1089" spans="1:28">
      <c r="A1089" s="36"/>
      <c r="B1089" s="36"/>
      <c r="C1089" s="36" t="s">
        <v>164</v>
      </c>
      <c r="D1089" s="36" t="s">
        <v>183</v>
      </c>
      <c r="E1089" s="37">
        <v>88810000</v>
      </c>
      <c r="F1089" s="37">
        <v>82481238</v>
      </c>
      <c r="G1089" s="37">
        <v>0</v>
      </c>
      <c r="H1089" s="37">
        <v>0</v>
      </c>
      <c r="I1089" s="37">
        <v>0</v>
      </c>
      <c r="J1089" s="37">
        <v>0</v>
      </c>
      <c r="K1089" s="37">
        <v>0</v>
      </c>
      <c r="L1089" s="37">
        <v>0</v>
      </c>
      <c r="M1089" s="37">
        <v>0</v>
      </c>
      <c r="N1089" s="37">
        <v>0</v>
      </c>
      <c r="O1089" s="37">
        <f t="shared" si="94"/>
        <v>88810000</v>
      </c>
      <c r="P1089" s="37">
        <f t="shared" si="95"/>
        <v>82481238</v>
      </c>
      <c r="Q1089"/>
      <c r="R1089"/>
      <c r="S1089"/>
      <c r="T1089"/>
      <c r="U1089"/>
      <c r="V1089"/>
      <c r="W1089"/>
      <c r="X1089"/>
      <c r="Y1089"/>
      <c r="Z1089"/>
      <c r="AA1089"/>
      <c r="AB1089"/>
    </row>
    <row r="1090" spans="1:28">
      <c r="A1090" s="36"/>
      <c r="B1090" s="36"/>
      <c r="C1090" s="36" t="s">
        <v>165</v>
      </c>
      <c r="D1090" s="36" t="s">
        <v>184</v>
      </c>
      <c r="E1090" s="37">
        <v>403358000</v>
      </c>
      <c r="F1090" s="37">
        <v>212540320</v>
      </c>
      <c r="G1090" s="37">
        <v>0</v>
      </c>
      <c r="H1090" s="37">
        <v>0</v>
      </c>
      <c r="I1090" s="37">
        <v>0</v>
      </c>
      <c r="J1090" s="37">
        <v>0</v>
      </c>
      <c r="K1090" s="37">
        <v>0</v>
      </c>
      <c r="L1090" s="37">
        <v>0</v>
      </c>
      <c r="M1090" s="37">
        <v>0</v>
      </c>
      <c r="N1090" s="37">
        <v>0</v>
      </c>
      <c r="O1090" s="37">
        <f t="shared" si="94"/>
        <v>403358000</v>
      </c>
      <c r="P1090" s="37">
        <f t="shared" si="95"/>
        <v>212540320</v>
      </c>
      <c r="Q1090"/>
      <c r="R1090"/>
      <c r="S1090"/>
      <c r="T1090"/>
      <c r="U1090"/>
      <c r="V1090"/>
      <c r="W1090"/>
      <c r="X1090"/>
      <c r="Y1090"/>
      <c r="Z1090"/>
      <c r="AA1090"/>
      <c r="AB1090"/>
    </row>
    <row r="1091" spans="1:28">
      <c r="A1091" s="36"/>
      <c r="B1091" s="36"/>
      <c r="C1091" s="36" t="s">
        <v>170</v>
      </c>
      <c r="D1091" s="36" t="s">
        <v>189</v>
      </c>
      <c r="E1091" s="37">
        <v>200000</v>
      </c>
      <c r="F1091" s="37">
        <v>9635</v>
      </c>
      <c r="G1091" s="37">
        <v>0</v>
      </c>
      <c r="H1091" s="37">
        <v>0</v>
      </c>
      <c r="I1091" s="37">
        <v>0</v>
      </c>
      <c r="J1091" s="37">
        <v>0</v>
      </c>
      <c r="K1091" s="37">
        <v>0</v>
      </c>
      <c r="L1091" s="37">
        <v>0</v>
      </c>
      <c r="M1091" s="37">
        <v>0</v>
      </c>
      <c r="N1091" s="37">
        <v>0</v>
      </c>
      <c r="O1091" s="37">
        <f t="shared" si="94"/>
        <v>200000</v>
      </c>
      <c r="P1091" s="37">
        <f t="shared" si="95"/>
        <v>9635</v>
      </c>
      <c r="Q1091"/>
      <c r="R1091"/>
      <c r="S1091"/>
      <c r="T1091"/>
      <c r="U1091"/>
      <c r="V1091"/>
      <c r="W1091"/>
      <c r="X1091"/>
      <c r="Y1091"/>
      <c r="Z1091"/>
      <c r="AA1091"/>
      <c r="AB1091"/>
    </row>
    <row r="1092" spans="1:28">
      <c r="A1092" s="36"/>
      <c r="B1092" s="36"/>
      <c r="C1092" s="36" t="s">
        <v>176</v>
      </c>
      <c r="D1092" s="36" t="s">
        <v>195</v>
      </c>
      <c r="E1092" s="37">
        <v>0</v>
      </c>
      <c r="F1092" s="37">
        <v>0</v>
      </c>
      <c r="G1092" s="37">
        <v>0</v>
      </c>
      <c r="H1092" s="37">
        <v>6680</v>
      </c>
      <c r="I1092" s="37">
        <v>0</v>
      </c>
      <c r="J1092" s="37">
        <v>0</v>
      </c>
      <c r="K1092" s="37">
        <v>0</v>
      </c>
      <c r="L1092" s="37">
        <v>0</v>
      </c>
      <c r="M1092" s="37">
        <v>0</v>
      </c>
      <c r="N1092" s="37">
        <v>0</v>
      </c>
      <c r="O1092" s="37">
        <f t="shared" si="94"/>
        <v>0</v>
      </c>
      <c r="P1092" s="37">
        <f t="shared" si="95"/>
        <v>6680</v>
      </c>
      <c r="Q1092"/>
      <c r="R1092"/>
      <c r="S1092"/>
      <c r="T1092"/>
      <c r="U1092"/>
      <c r="V1092"/>
      <c r="W1092"/>
      <c r="X1092"/>
      <c r="Y1092"/>
      <c r="Z1092"/>
      <c r="AA1092"/>
      <c r="AB1092"/>
    </row>
    <row r="1093" spans="1:28">
      <c r="A1093" s="36"/>
      <c r="B1093" s="36"/>
      <c r="C1093" s="36" t="s">
        <v>166</v>
      </c>
      <c r="D1093" s="36" t="s">
        <v>185</v>
      </c>
      <c r="E1093" s="37">
        <v>600000</v>
      </c>
      <c r="F1093" s="37">
        <v>476653</v>
      </c>
      <c r="G1093" s="37">
        <v>0</v>
      </c>
      <c r="H1093" s="37">
        <v>3005</v>
      </c>
      <c r="I1093" s="37">
        <v>0</v>
      </c>
      <c r="J1093" s="37">
        <v>0</v>
      </c>
      <c r="K1093" s="37">
        <v>0</v>
      </c>
      <c r="L1093" s="37">
        <v>0</v>
      </c>
      <c r="M1093" s="37">
        <v>0</v>
      </c>
      <c r="N1093" s="37">
        <v>0</v>
      </c>
      <c r="O1093" s="37">
        <f t="shared" si="94"/>
        <v>600000</v>
      </c>
      <c r="P1093" s="37">
        <f t="shared" si="95"/>
        <v>479658</v>
      </c>
      <c r="Q1093"/>
      <c r="R1093"/>
      <c r="S1093"/>
      <c r="T1093"/>
      <c r="U1093"/>
      <c r="V1093"/>
      <c r="W1093"/>
      <c r="X1093"/>
      <c r="Y1093"/>
      <c r="Z1093"/>
      <c r="AA1093"/>
      <c r="AB1093"/>
    </row>
    <row r="1094" spans="1:28">
      <c r="A1094" s="36"/>
      <c r="B1094" s="36"/>
      <c r="C1094" s="36" t="s">
        <v>167</v>
      </c>
      <c r="D1094" s="36" t="s">
        <v>186</v>
      </c>
      <c r="E1094" s="37">
        <v>1400000</v>
      </c>
      <c r="F1094" s="37">
        <v>1221714</v>
      </c>
      <c r="G1094" s="37">
        <v>83833000</v>
      </c>
      <c r="H1094" s="37">
        <v>22980887</v>
      </c>
      <c r="I1094" s="37">
        <v>0</v>
      </c>
      <c r="J1094" s="37">
        <v>0</v>
      </c>
      <c r="K1094" s="37">
        <v>0</v>
      </c>
      <c r="L1094" s="37">
        <v>0</v>
      </c>
      <c r="M1094" s="37">
        <v>0</v>
      </c>
      <c r="N1094" s="37">
        <v>0</v>
      </c>
      <c r="O1094" s="37">
        <f t="shared" si="94"/>
        <v>85233000</v>
      </c>
      <c r="P1094" s="37">
        <f t="shared" si="95"/>
        <v>24202601</v>
      </c>
      <c r="Q1094"/>
      <c r="R1094"/>
      <c r="S1094"/>
      <c r="T1094"/>
      <c r="U1094"/>
      <c r="V1094"/>
      <c r="W1094"/>
      <c r="X1094"/>
      <c r="Y1094"/>
      <c r="Z1094"/>
      <c r="AA1094"/>
      <c r="AB1094"/>
    </row>
    <row r="1095" spans="1:28">
      <c r="A1095" s="36"/>
      <c r="B1095" s="36"/>
      <c r="C1095" s="36" t="s">
        <v>168</v>
      </c>
      <c r="D1095" s="36" t="s">
        <v>187</v>
      </c>
      <c r="E1095" s="37">
        <v>2050000</v>
      </c>
      <c r="F1095" s="37">
        <v>2679430</v>
      </c>
      <c r="G1095" s="37">
        <v>0</v>
      </c>
      <c r="H1095" s="37">
        <v>0</v>
      </c>
      <c r="I1095" s="37">
        <v>0</v>
      </c>
      <c r="J1095" s="37">
        <v>0</v>
      </c>
      <c r="K1095" s="37">
        <v>0</v>
      </c>
      <c r="L1095" s="37">
        <v>0</v>
      </c>
      <c r="M1095" s="37">
        <v>0</v>
      </c>
      <c r="N1095" s="37">
        <v>0</v>
      </c>
      <c r="O1095" s="37">
        <f t="shared" si="94"/>
        <v>2050000</v>
      </c>
      <c r="P1095" s="37">
        <f t="shared" si="95"/>
        <v>2679430</v>
      </c>
      <c r="Q1095"/>
      <c r="R1095"/>
      <c r="S1095"/>
      <c r="T1095"/>
      <c r="U1095"/>
      <c r="V1095"/>
      <c r="W1095"/>
      <c r="X1095"/>
      <c r="Y1095"/>
      <c r="Z1095"/>
      <c r="AA1095"/>
      <c r="AB1095"/>
    </row>
    <row r="1096" spans="1:28">
      <c r="A1096" s="36"/>
      <c r="B1096" s="36"/>
      <c r="C1096" s="36" t="s">
        <v>173</v>
      </c>
      <c r="D1096" s="36" t="s">
        <v>192</v>
      </c>
      <c r="E1096" s="37">
        <v>38160000</v>
      </c>
      <c r="F1096" s="37">
        <v>4212428</v>
      </c>
      <c r="G1096" s="37">
        <v>0</v>
      </c>
      <c r="H1096" s="37">
        <v>0</v>
      </c>
      <c r="I1096" s="37">
        <v>0</v>
      </c>
      <c r="J1096" s="37">
        <v>0</v>
      </c>
      <c r="K1096" s="37">
        <v>0</v>
      </c>
      <c r="L1096" s="37">
        <v>0</v>
      </c>
      <c r="M1096" s="37">
        <v>0</v>
      </c>
      <c r="N1096" s="37">
        <v>0</v>
      </c>
      <c r="O1096" s="37">
        <f t="shared" si="94"/>
        <v>38160000</v>
      </c>
      <c r="P1096" s="37">
        <f t="shared" si="95"/>
        <v>4212428</v>
      </c>
      <c r="Q1096"/>
      <c r="R1096"/>
      <c r="S1096"/>
      <c r="T1096"/>
      <c r="U1096"/>
      <c r="V1096"/>
      <c r="W1096"/>
      <c r="X1096"/>
      <c r="Y1096"/>
      <c r="Z1096"/>
      <c r="AA1096"/>
      <c r="AB1096"/>
    </row>
    <row r="1097" spans="1:28">
      <c r="A1097" s="36"/>
      <c r="B1097" s="36"/>
      <c r="C1097" s="36" t="s">
        <v>169</v>
      </c>
      <c r="D1097" s="36" t="s">
        <v>188</v>
      </c>
      <c r="E1097" s="37">
        <v>349167000</v>
      </c>
      <c r="F1097" s="37">
        <v>89658347</v>
      </c>
      <c r="G1097" s="37">
        <v>0</v>
      </c>
      <c r="H1097" s="37">
        <v>3361564</v>
      </c>
      <c r="I1097" s="37">
        <v>421129000</v>
      </c>
      <c r="J1097" s="37">
        <v>313880001</v>
      </c>
      <c r="K1097" s="37">
        <v>0</v>
      </c>
      <c r="L1097" s="37">
        <v>0</v>
      </c>
      <c r="M1097" s="37">
        <v>0</v>
      </c>
      <c r="N1097" s="37">
        <v>0</v>
      </c>
      <c r="O1097" s="37">
        <f t="shared" si="94"/>
        <v>770296000</v>
      </c>
      <c r="P1097" s="37">
        <f t="shared" si="95"/>
        <v>406899912</v>
      </c>
      <c r="Q1097"/>
      <c r="R1097"/>
      <c r="S1097"/>
      <c r="T1097"/>
      <c r="U1097"/>
      <c r="V1097"/>
      <c r="W1097"/>
      <c r="X1097"/>
      <c r="Y1097"/>
      <c r="Z1097"/>
      <c r="AA1097"/>
      <c r="AB1097"/>
    </row>
    <row r="1098" spans="1:28">
      <c r="A1098" s="36"/>
      <c r="B1098" s="36"/>
      <c r="C1098" s="36" t="s">
        <v>174</v>
      </c>
      <c r="D1098" s="36" t="s">
        <v>193</v>
      </c>
      <c r="E1098" s="37">
        <v>0</v>
      </c>
      <c r="F1098" s="37">
        <v>0</v>
      </c>
      <c r="G1098" s="37">
        <v>0</v>
      </c>
      <c r="H1098" s="37">
        <v>0</v>
      </c>
      <c r="I1098" s="37">
        <v>0</v>
      </c>
      <c r="J1098" s="37">
        <v>0</v>
      </c>
      <c r="K1098" s="37">
        <v>22867000</v>
      </c>
      <c r="L1098" s="37">
        <v>9573286</v>
      </c>
      <c r="M1098" s="37">
        <v>0</v>
      </c>
      <c r="N1098" s="37">
        <v>0</v>
      </c>
      <c r="O1098" s="37">
        <f t="shared" si="94"/>
        <v>22867000</v>
      </c>
      <c r="P1098" s="37">
        <f t="shared" si="95"/>
        <v>9573286</v>
      </c>
      <c r="Q1098"/>
      <c r="R1098"/>
      <c r="S1098"/>
      <c r="T1098"/>
      <c r="U1098"/>
      <c r="V1098"/>
      <c r="W1098"/>
      <c r="X1098"/>
      <c r="Y1098"/>
      <c r="Z1098"/>
      <c r="AA1098"/>
      <c r="AB1098"/>
    </row>
    <row r="1099" spans="1:28">
      <c r="A1099" s="36"/>
      <c r="B1099" s="38" t="s">
        <v>271</v>
      </c>
      <c r="C1099" s="38"/>
      <c r="D1099" s="38"/>
      <c r="E1099" s="39">
        <f>SUM(E1088:E1098)</f>
        <v>899305000</v>
      </c>
      <c r="F1099" s="39">
        <f t="shared" ref="F1099:P1099" si="99">SUM(F1088:F1098)</f>
        <v>407695180</v>
      </c>
      <c r="G1099" s="39">
        <f t="shared" si="99"/>
        <v>83833000</v>
      </c>
      <c r="H1099" s="39">
        <f t="shared" si="99"/>
        <v>26352136</v>
      </c>
      <c r="I1099" s="39">
        <f t="shared" si="99"/>
        <v>421129000</v>
      </c>
      <c r="J1099" s="39">
        <f t="shared" si="99"/>
        <v>313880001</v>
      </c>
      <c r="K1099" s="39">
        <f t="shared" si="99"/>
        <v>22867000</v>
      </c>
      <c r="L1099" s="39">
        <f t="shared" si="99"/>
        <v>9573286</v>
      </c>
      <c r="M1099" s="39">
        <f t="shared" si="99"/>
        <v>0</v>
      </c>
      <c r="N1099" s="39">
        <f t="shared" si="99"/>
        <v>0</v>
      </c>
      <c r="O1099" s="39">
        <f t="shared" si="99"/>
        <v>1427134000</v>
      </c>
      <c r="P1099" s="39">
        <f t="shared" si="99"/>
        <v>757500603</v>
      </c>
      <c r="Q1099"/>
      <c r="R1099"/>
      <c r="S1099"/>
      <c r="T1099"/>
      <c r="U1099"/>
      <c r="V1099"/>
      <c r="W1099"/>
      <c r="X1099"/>
      <c r="Y1099"/>
      <c r="Z1099"/>
      <c r="AA1099"/>
      <c r="AB1099"/>
    </row>
    <row r="1100" spans="1:28" s="27" customFormat="1">
      <c r="A1100" s="21"/>
      <c r="B1100" s="30"/>
      <c r="C1100" s="31"/>
      <c r="D1100" s="31"/>
      <c r="E1100" s="32"/>
      <c r="F1100" s="33"/>
      <c r="G1100" s="32"/>
      <c r="H1100" s="33"/>
      <c r="I1100" s="32"/>
      <c r="J1100" s="33"/>
      <c r="K1100" s="32"/>
      <c r="L1100" s="33"/>
      <c r="M1100" s="32"/>
      <c r="N1100" s="33"/>
      <c r="O1100" s="34"/>
      <c r="P1100" s="35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</row>
    <row r="1101" spans="1:28" s="18" customFormat="1" ht="15" customHeight="1">
      <c r="A1101" s="40"/>
      <c r="B1101" s="40"/>
      <c r="C1101" s="69" t="s">
        <v>283</v>
      </c>
      <c r="D1101" s="69"/>
      <c r="E1101" s="69" t="s">
        <v>284</v>
      </c>
      <c r="F1101" s="69"/>
      <c r="G1101" s="69" t="s">
        <v>285</v>
      </c>
      <c r="H1101" s="69"/>
      <c r="I1101" s="69" t="s">
        <v>286</v>
      </c>
      <c r="J1101" s="69"/>
      <c r="K1101" s="68" t="s">
        <v>287</v>
      </c>
      <c r="L1101" s="68"/>
      <c r="M1101" s="68" t="s">
        <v>288</v>
      </c>
      <c r="N1101" s="68"/>
      <c r="O1101" s="68" t="s">
        <v>289</v>
      </c>
      <c r="P1101" s="68"/>
    </row>
    <row r="1102" spans="1:28" s="18" customFormat="1" ht="15" customHeight="1">
      <c r="A1102" s="40"/>
      <c r="B1102" s="40"/>
      <c r="C1102" s="69"/>
      <c r="D1102" s="69"/>
      <c r="E1102" s="19" t="s">
        <v>290</v>
      </c>
      <c r="F1102" s="19" t="s">
        <v>291</v>
      </c>
      <c r="G1102" s="19" t="s">
        <v>290</v>
      </c>
      <c r="H1102" s="19" t="s">
        <v>291</v>
      </c>
      <c r="I1102" s="19" t="s">
        <v>290</v>
      </c>
      <c r="J1102" s="19" t="s">
        <v>291</v>
      </c>
      <c r="K1102" s="19" t="s">
        <v>290</v>
      </c>
      <c r="L1102" s="19" t="s">
        <v>291</v>
      </c>
      <c r="M1102" s="19" t="s">
        <v>290</v>
      </c>
      <c r="N1102" s="19" t="s">
        <v>291</v>
      </c>
      <c r="O1102" s="19" t="s">
        <v>290</v>
      </c>
      <c r="P1102" s="19" t="s">
        <v>291</v>
      </c>
    </row>
    <row r="1103" spans="1:28">
      <c r="A1103" s="36" t="s">
        <v>72</v>
      </c>
      <c r="B1103" s="36" t="s">
        <v>153</v>
      </c>
      <c r="C1103" s="36" t="s">
        <v>163</v>
      </c>
      <c r="D1103" s="36" t="s">
        <v>182</v>
      </c>
      <c r="E1103" s="37">
        <v>14180000</v>
      </c>
      <c r="F1103" s="37">
        <v>7237638</v>
      </c>
      <c r="G1103" s="37">
        <v>0</v>
      </c>
      <c r="H1103" s="37">
        <v>0</v>
      </c>
      <c r="I1103" s="37">
        <v>0</v>
      </c>
      <c r="J1103" s="37">
        <v>0</v>
      </c>
      <c r="K1103" s="37">
        <v>0</v>
      </c>
      <c r="L1103" s="37">
        <v>0</v>
      </c>
      <c r="M1103" s="37">
        <v>0</v>
      </c>
      <c r="N1103" s="37">
        <v>0</v>
      </c>
      <c r="O1103" s="37">
        <f t="shared" si="94"/>
        <v>14180000</v>
      </c>
      <c r="P1103" s="37">
        <f t="shared" si="95"/>
        <v>7237638</v>
      </c>
      <c r="Q1103"/>
      <c r="R1103"/>
      <c r="S1103"/>
      <c r="T1103"/>
      <c r="U1103"/>
      <c r="V1103"/>
      <c r="W1103"/>
      <c r="X1103"/>
      <c r="Y1103"/>
      <c r="Z1103"/>
      <c r="AA1103"/>
      <c r="AB1103"/>
    </row>
    <row r="1104" spans="1:28">
      <c r="A1104" s="36"/>
      <c r="B1104" s="36"/>
      <c r="C1104" s="36" t="s">
        <v>164</v>
      </c>
      <c r="D1104" s="36" t="s">
        <v>183</v>
      </c>
      <c r="E1104" s="37">
        <v>54378000</v>
      </c>
      <c r="F1104" s="37">
        <v>40264030</v>
      </c>
      <c r="G1104" s="37">
        <v>0</v>
      </c>
      <c r="H1104" s="37">
        <v>0</v>
      </c>
      <c r="I1104" s="37">
        <v>0</v>
      </c>
      <c r="J1104" s="37">
        <v>0</v>
      </c>
      <c r="K1104" s="37">
        <v>0</v>
      </c>
      <c r="L1104" s="37">
        <v>0</v>
      </c>
      <c r="M1104" s="37">
        <v>0</v>
      </c>
      <c r="N1104" s="37">
        <v>0</v>
      </c>
      <c r="O1104" s="37">
        <f t="shared" si="94"/>
        <v>54378000</v>
      </c>
      <c r="P1104" s="37">
        <f t="shared" si="95"/>
        <v>40264030</v>
      </c>
      <c r="Q1104"/>
      <c r="R1104"/>
      <c r="S1104"/>
      <c r="T1104"/>
      <c r="U1104"/>
      <c r="V1104"/>
      <c r="W1104"/>
      <c r="X1104"/>
      <c r="Y1104"/>
      <c r="Z1104"/>
      <c r="AA1104"/>
      <c r="AB1104"/>
    </row>
    <row r="1105" spans="1:28">
      <c r="A1105" s="36"/>
      <c r="B1105" s="36"/>
      <c r="C1105" s="36" t="s">
        <v>165</v>
      </c>
      <c r="D1105" s="36" t="s">
        <v>184</v>
      </c>
      <c r="E1105" s="37">
        <v>94050000</v>
      </c>
      <c r="F1105" s="37">
        <v>59994872</v>
      </c>
      <c r="G1105" s="37">
        <v>0</v>
      </c>
      <c r="H1105" s="37">
        <v>0</v>
      </c>
      <c r="I1105" s="37">
        <v>0</v>
      </c>
      <c r="J1105" s="37">
        <v>0</v>
      </c>
      <c r="K1105" s="37">
        <v>0</v>
      </c>
      <c r="L1105" s="37">
        <v>0</v>
      </c>
      <c r="M1105" s="37">
        <v>0</v>
      </c>
      <c r="N1105" s="37">
        <v>0</v>
      </c>
      <c r="O1105" s="37">
        <f t="shared" si="94"/>
        <v>94050000</v>
      </c>
      <c r="P1105" s="37">
        <f t="shared" si="95"/>
        <v>59994872</v>
      </c>
      <c r="Q1105"/>
      <c r="R1105"/>
      <c r="S1105"/>
      <c r="T1105"/>
      <c r="U1105"/>
      <c r="V1105"/>
      <c r="W1105"/>
      <c r="X1105"/>
      <c r="Y1105"/>
      <c r="Z1105"/>
      <c r="AA1105"/>
      <c r="AB1105"/>
    </row>
    <row r="1106" spans="1:28">
      <c r="A1106" s="36"/>
      <c r="B1106" s="36"/>
      <c r="C1106" s="36" t="s">
        <v>170</v>
      </c>
      <c r="D1106" s="36" t="s">
        <v>189</v>
      </c>
      <c r="E1106" s="37">
        <v>50000</v>
      </c>
      <c r="F1106" s="37">
        <v>0</v>
      </c>
      <c r="G1106" s="37">
        <v>0</v>
      </c>
      <c r="H1106" s="37">
        <v>0</v>
      </c>
      <c r="I1106" s="37">
        <v>0</v>
      </c>
      <c r="J1106" s="37">
        <v>0</v>
      </c>
      <c r="K1106" s="37">
        <v>0</v>
      </c>
      <c r="L1106" s="37">
        <v>0</v>
      </c>
      <c r="M1106" s="37">
        <v>0</v>
      </c>
      <c r="N1106" s="37">
        <v>0</v>
      </c>
      <c r="O1106" s="37">
        <f t="shared" si="94"/>
        <v>50000</v>
      </c>
      <c r="P1106" s="37">
        <f t="shared" si="95"/>
        <v>0</v>
      </c>
      <c r="Q1106"/>
      <c r="R1106"/>
      <c r="S1106"/>
      <c r="T1106"/>
      <c r="U1106"/>
      <c r="V1106"/>
      <c r="W1106"/>
      <c r="X1106"/>
      <c r="Y1106"/>
      <c r="Z1106"/>
      <c r="AA1106"/>
      <c r="AB1106"/>
    </row>
    <row r="1107" spans="1:28">
      <c r="A1107" s="36"/>
      <c r="B1107" s="36"/>
      <c r="C1107" s="36" t="s">
        <v>166</v>
      </c>
      <c r="D1107" s="36" t="s">
        <v>185</v>
      </c>
      <c r="E1107" s="37">
        <v>1500000</v>
      </c>
      <c r="F1107" s="37">
        <v>790752</v>
      </c>
      <c r="G1107" s="37">
        <v>0</v>
      </c>
      <c r="H1107" s="37">
        <v>1195</v>
      </c>
      <c r="I1107" s="37">
        <v>0</v>
      </c>
      <c r="J1107" s="37">
        <v>0</v>
      </c>
      <c r="K1107" s="37">
        <v>0</v>
      </c>
      <c r="L1107" s="37">
        <v>0</v>
      </c>
      <c r="M1107" s="37">
        <v>0</v>
      </c>
      <c r="N1107" s="37">
        <v>0</v>
      </c>
      <c r="O1107" s="37">
        <f t="shared" si="94"/>
        <v>1500000</v>
      </c>
      <c r="P1107" s="37">
        <f t="shared" si="95"/>
        <v>791947</v>
      </c>
      <c r="Q1107"/>
      <c r="R1107"/>
      <c r="S1107"/>
      <c r="T1107"/>
      <c r="U1107"/>
      <c r="V1107"/>
      <c r="W1107"/>
      <c r="X1107"/>
      <c r="Y1107"/>
      <c r="Z1107"/>
      <c r="AA1107"/>
      <c r="AB1107"/>
    </row>
    <row r="1108" spans="1:28">
      <c r="A1108" s="36"/>
      <c r="B1108" s="36"/>
      <c r="C1108" s="36" t="s">
        <v>167</v>
      </c>
      <c r="D1108" s="36" t="s">
        <v>186</v>
      </c>
      <c r="E1108" s="37">
        <v>3000000</v>
      </c>
      <c r="F1108" s="37">
        <v>1533365</v>
      </c>
      <c r="G1108" s="37">
        <v>19937000</v>
      </c>
      <c r="H1108" s="37">
        <v>6175213</v>
      </c>
      <c r="I1108" s="37">
        <v>0</v>
      </c>
      <c r="J1108" s="37">
        <v>0</v>
      </c>
      <c r="K1108" s="37">
        <v>0</v>
      </c>
      <c r="L1108" s="37">
        <v>0</v>
      </c>
      <c r="M1108" s="37">
        <v>0</v>
      </c>
      <c r="N1108" s="37">
        <v>0</v>
      </c>
      <c r="O1108" s="37">
        <f t="shared" si="94"/>
        <v>22937000</v>
      </c>
      <c r="P1108" s="37">
        <f t="shared" si="95"/>
        <v>7708578</v>
      </c>
      <c r="Q1108"/>
      <c r="R1108"/>
      <c r="S1108"/>
      <c r="T1108"/>
      <c r="U1108"/>
      <c r="V1108"/>
      <c r="W1108"/>
      <c r="X1108"/>
      <c r="Y1108"/>
      <c r="Z1108"/>
      <c r="AA1108"/>
      <c r="AB1108"/>
    </row>
    <row r="1109" spans="1:28">
      <c r="A1109" s="36"/>
      <c r="B1109" s="36"/>
      <c r="C1109" s="36" t="s">
        <v>168</v>
      </c>
      <c r="D1109" s="36" t="s">
        <v>187</v>
      </c>
      <c r="E1109" s="37">
        <v>800000</v>
      </c>
      <c r="F1109" s="37">
        <v>574705</v>
      </c>
      <c r="G1109" s="37">
        <v>0</v>
      </c>
      <c r="H1109" s="37">
        <v>0</v>
      </c>
      <c r="I1109" s="37">
        <v>0</v>
      </c>
      <c r="J1109" s="37">
        <v>0</v>
      </c>
      <c r="K1109" s="37">
        <v>0</v>
      </c>
      <c r="L1109" s="37">
        <v>0</v>
      </c>
      <c r="M1109" s="37">
        <v>0</v>
      </c>
      <c r="N1109" s="37">
        <v>0</v>
      </c>
      <c r="O1109" s="37">
        <f t="shared" si="94"/>
        <v>800000</v>
      </c>
      <c r="P1109" s="37">
        <f t="shared" si="95"/>
        <v>574705</v>
      </c>
      <c r="Q1109"/>
      <c r="R1109"/>
      <c r="S1109"/>
      <c r="T1109"/>
      <c r="U1109"/>
      <c r="V1109"/>
      <c r="W1109"/>
      <c r="X1109"/>
      <c r="Y1109"/>
      <c r="Z1109"/>
      <c r="AA1109"/>
      <c r="AB1109"/>
    </row>
    <row r="1110" spans="1:28">
      <c r="A1110" s="36"/>
      <c r="B1110" s="36"/>
      <c r="C1110" s="36" t="s">
        <v>173</v>
      </c>
      <c r="D1110" s="36" t="s">
        <v>192</v>
      </c>
      <c r="E1110" s="37">
        <v>18670000</v>
      </c>
      <c r="F1110" s="37">
        <v>2392995</v>
      </c>
      <c r="G1110" s="37">
        <v>0</v>
      </c>
      <c r="H1110" s="37">
        <v>0</v>
      </c>
      <c r="I1110" s="37">
        <v>0</v>
      </c>
      <c r="J1110" s="37">
        <v>0</v>
      </c>
      <c r="K1110" s="37">
        <v>0</v>
      </c>
      <c r="L1110" s="37">
        <v>0</v>
      </c>
      <c r="M1110" s="37">
        <v>0</v>
      </c>
      <c r="N1110" s="37">
        <v>0</v>
      </c>
      <c r="O1110" s="37">
        <f t="shared" si="94"/>
        <v>18670000</v>
      </c>
      <c r="P1110" s="37">
        <f t="shared" si="95"/>
        <v>2392995</v>
      </c>
      <c r="Q1110"/>
      <c r="R1110"/>
      <c r="S1110"/>
      <c r="T1110"/>
      <c r="U1110"/>
      <c r="V1110"/>
      <c r="W1110"/>
      <c r="X1110"/>
      <c r="Y1110"/>
      <c r="Z1110"/>
      <c r="AA1110"/>
      <c r="AB1110"/>
    </row>
    <row r="1111" spans="1:28">
      <c r="A1111" s="36"/>
      <c r="B1111" s="36"/>
      <c r="C1111" s="36" t="s">
        <v>169</v>
      </c>
      <c r="D1111" s="36" t="s">
        <v>188</v>
      </c>
      <c r="E1111" s="37">
        <v>52317000</v>
      </c>
      <c r="F1111" s="37">
        <v>36314439</v>
      </c>
      <c r="G1111" s="37">
        <v>0</v>
      </c>
      <c r="H1111" s="37">
        <v>0</v>
      </c>
      <c r="I1111" s="37">
        <v>333049000</v>
      </c>
      <c r="J1111" s="37">
        <v>232922477</v>
      </c>
      <c r="K1111" s="37">
        <v>0</v>
      </c>
      <c r="L1111" s="37">
        <v>0</v>
      </c>
      <c r="M1111" s="37">
        <v>0</v>
      </c>
      <c r="N1111" s="37">
        <v>0</v>
      </c>
      <c r="O1111" s="37">
        <f t="shared" si="94"/>
        <v>385366000</v>
      </c>
      <c r="P1111" s="37">
        <f t="shared" si="95"/>
        <v>269236916</v>
      </c>
      <c r="Q1111"/>
      <c r="R1111"/>
      <c r="S1111"/>
      <c r="T1111"/>
      <c r="U1111"/>
      <c r="V1111"/>
      <c r="W1111"/>
      <c r="X1111"/>
      <c r="Y1111"/>
      <c r="Z1111"/>
      <c r="AA1111"/>
      <c r="AB1111"/>
    </row>
    <row r="1112" spans="1:28">
      <c r="A1112" s="36"/>
      <c r="B1112" s="36"/>
      <c r="C1112" s="36" t="s">
        <v>174</v>
      </c>
      <c r="D1112" s="36" t="s">
        <v>193</v>
      </c>
      <c r="E1112" s="37">
        <v>0</v>
      </c>
      <c r="F1112" s="37">
        <v>0</v>
      </c>
      <c r="G1112" s="37">
        <v>0</v>
      </c>
      <c r="H1112" s="37">
        <v>0</v>
      </c>
      <c r="I1112" s="37">
        <v>0</v>
      </c>
      <c r="J1112" s="37">
        <v>0</v>
      </c>
      <c r="K1112" s="37">
        <v>4162000</v>
      </c>
      <c r="L1112" s="37">
        <v>3913468</v>
      </c>
      <c r="M1112" s="37">
        <v>0</v>
      </c>
      <c r="N1112" s="37">
        <v>0</v>
      </c>
      <c r="O1112" s="37">
        <f t="shared" si="94"/>
        <v>4162000</v>
      </c>
      <c r="P1112" s="37">
        <f t="shared" si="95"/>
        <v>3913468</v>
      </c>
      <c r="Q1112"/>
      <c r="R1112"/>
      <c r="S1112"/>
      <c r="T1112"/>
      <c r="U1112"/>
      <c r="V1112"/>
      <c r="W1112"/>
      <c r="X1112"/>
      <c r="Y1112"/>
      <c r="Z1112"/>
      <c r="AA1112"/>
      <c r="AB1112"/>
    </row>
    <row r="1113" spans="1:28">
      <c r="A1113" s="36"/>
      <c r="B1113" s="38" t="s">
        <v>272</v>
      </c>
      <c r="C1113" s="38"/>
      <c r="D1113" s="38"/>
      <c r="E1113" s="39">
        <f>SUM(E1103:E1112)</f>
        <v>238945000</v>
      </c>
      <c r="F1113" s="39">
        <f t="shared" ref="F1113:P1113" si="100">SUM(F1103:F1112)</f>
        <v>149102796</v>
      </c>
      <c r="G1113" s="39">
        <f t="shared" si="100"/>
        <v>19937000</v>
      </c>
      <c r="H1113" s="39">
        <f t="shared" si="100"/>
        <v>6176408</v>
      </c>
      <c r="I1113" s="39">
        <f t="shared" si="100"/>
        <v>333049000</v>
      </c>
      <c r="J1113" s="39">
        <f t="shared" si="100"/>
        <v>232922477</v>
      </c>
      <c r="K1113" s="39">
        <f t="shared" si="100"/>
        <v>4162000</v>
      </c>
      <c r="L1113" s="39">
        <f t="shared" si="100"/>
        <v>3913468</v>
      </c>
      <c r="M1113" s="39">
        <f t="shared" si="100"/>
        <v>0</v>
      </c>
      <c r="N1113" s="39">
        <f t="shared" si="100"/>
        <v>0</v>
      </c>
      <c r="O1113" s="39">
        <f t="shared" si="100"/>
        <v>596093000</v>
      </c>
      <c r="P1113" s="39">
        <f t="shared" si="100"/>
        <v>392115149</v>
      </c>
      <c r="Q1113"/>
      <c r="R1113"/>
      <c r="S1113"/>
      <c r="T1113"/>
      <c r="U1113"/>
      <c r="V1113"/>
      <c r="W1113"/>
      <c r="X1113"/>
      <c r="Y1113"/>
      <c r="Z1113"/>
      <c r="AA1113"/>
      <c r="AB1113"/>
    </row>
    <row r="1114" spans="1:28" s="27" customFormat="1">
      <c r="A1114" s="21"/>
      <c r="B1114" s="30"/>
      <c r="C1114" s="31"/>
      <c r="D1114" s="31"/>
      <c r="E1114" s="32"/>
      <c r="F1114" s="33"/>
      <c r="G1114" s="32"/>
      <c r="H1114" s="33"/>
      <c r="I1114" s="32"/>
      <c r="J1114" s="33"/>
      <c r="K1114" s="32"/>
      <c r="L1114" s="33"/>
      <c r="M1114" s="32"/>
      <c r="N1114" s="33"/>
      <c r="O1114" s="34"/>
      <c r="P1114" s="35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</row>
    <row r="1115" spans="1:28" s="18" customFormat="1" ht="15" customHeight="1">
      <c r="A1115" s="40"/>
      <c r="B1115" s="40"/>
      <c r="C1115" s="69" t="s">
        <v>283</v>
      </c>
      <c r="D1115" s="69"/>
      <c r="E1115" s="69" t="s">
        <v>284</v>
      </c>
      <c r="F1115" s="69"/>
      <c r="G1115" s="69" t="s">
        <v>285</v>
      </c>
      <c r="H1115" s="69"/>
      <c r="I1115" s="69" t="s">
        <v>286</v>
      </c>
      <c r="J1115" s="69"/>
      <c r="K1115" s="68" t="s">
        <v>287</v>
      </c>
      <c r="L1115" s="68"/>
      <c r="M1115" s="68" t="s">
        <v>288</v>
      </c>
      <c r="N1115" s="68"/>
      <c r="O1115" s="68" t="s">
        <v>289</v>
      </c>
      <c r="P1115" s="68"/>
    </row>
    <row r="1116" spans="1:28" s="18" customFormat="1" ht="15" customHeight="1">
      <c r="A1116" s="40"/>
      <c r="B1116" s="40"/>
      <c r="C1116" s="69"/>
      <c r="D1116" s="69"/>
      <c r="E1116" s="19" t="s">
        <v>290</v>
      </c>
      <c r="F1116" s="19" t="s">
        <v>291</v>
      </c>
      <c r="G1116" s="19" t="s">
        <v>290</v>
      </c>
      <c r="H1116" s="19" t="s">
        <v>291</v>
      </c>
      <c r="I1116" s="19" t="s">
        <v>290</v>
      </c>
      <c r="J1116" s="19" t="s">
        <v>291</v>
      </c>
      <c r="K1116" s="19" t="s">
        <v>290</v>
      </c>
      <c r="L1116" s="19" t="s">
        <v>291</v>
      </c>
      <c r="M1116" s="19" t="s">
        <v>290</v>
      </c>
      <c r="N1116" s="19" t="s">
        <v>291</v>
      </c>
      <c r="O1116" s="19" t="s">
        <v>290</v>
      </c>
      <c r="P1116" s="19" t="s">
        <v>291</v>
      </c>
    </row>
    <row r="1117" spans="1:28">
      <c r="A1117" s="36" t="s">
        <v>73</v>
      </c>
      <c r="B1117" s="36" t="s">
        <v>154</v>
      </c>
      <c r="C1117" s="36" t="s">
        <v>163</v>
      </c>
      <c r="D1117" s="36" t="s">
        <v>182</v>
      </c>
      <c r="E1117" s="37">
        <v>19360000</v>
      </c>
      <c r="F1117" s="37">
        <v>14537131</v>
      </c>
      <c r="G1117" s="37">
        <v>0</v>
      </c>
      <c r="H1117" s="37">
        <v>0</v>
      </c>
      <c r="I1117" s="37">
        <v>0</v>
      </c>
      <c r="J1117" s="37">
        <v>0</v>
      </c>
      <c r="K1117" s="37">
        <v>0</v>
      </c>
      <c r="L1117" s="37">
        <v>0</v>
      </c>
      <c r="M1117" s="37">
        <v>0</v>
      </c>
      <c r="N1117" s="37">
        <v>0</v>
      </c>
      <c r="O1117" s="37">
        <f t="shared" si="94"/>
        <v>19360000</v>
      </c>
      <c r="P1117" s="37">
        <f t="shared" si="95"/>
        <v>14537131</v>
      </c>
      <c r="Q1117"/>
      <c r="R1117"/>
      <c r="S1117"/>
      <c r="T1117"/>
      <c r="U1117"/>
      <c r="V1117"/>
      <c r="W1117"/>
      <c r="X1117"/>
      <c r="Y1117"/>
      <c r="Z1117"/>
      <c r="AA1117"/>
      <c r="AB1117"/>
    </row>
    <row r="1118" spans="1:28">
      <c r="A1118" s="36"/>
      <c r="B1118" s="36"/>
      <c r="C1118" s="36" t="s">
        <v>164</v>
      </c>
      <c r="D1118" s="36" t="s">
        <v>183</v>
      </c>
      <c r="E1118" s="37">
        <v>84100000</v>
      </c>
      <c r="F1118" s="37">
        <v>101809338</v>
      </c>
      <c r="G1118" s="37">
        <v>0</v>
      </c>
      <c r="H1118" s="37">
        <v>0</v>
      </c>
      <c r="I1118" s="37">
        <v>0</v>
      </c>
      <c r="J1118" s="37">
        <v>0</v>
      </c>
      <c r="K1118" s="37">
        <v>0</v>
      </c>
      <c r="L1118" s="37">
        <v>0</v>
      </c>
      <c r="M1118" s="37">
        <v>0</v>
      </c>
      <c r="N1118" s="37">
        <v>0</v>
      </c>
      <c r="O1118" s="37">
        <f t="shared" si="94"/>
        <v>84100000</v>
      </c>
      <c r="P1118" s="37">
        <f t="shared" si="95"/>
        <v>101809338</v>
      </c>
      <c r="Q1118"/>
      <c r="R1118"/>
      <c r="S1118"/>
      <c r="T1118"/>
      <c r="U1118"/>
      <c r="V1118"/>
      <c r="W1118"/>
      <c r="X1118"/>
      <c r="Y1118"/>
      <c r="Z1118"/>
      <c r="AA1118"/>
      <c r="AB1118"/>
    </row>
    <row r="1119" spans="1:28">
      <c r="A1119" s="36"/>
      <c r="B1119" s="36"/>
      <c r="C1119" s="36" t="s">
        <v>165</v>
      </c>
      <c r="D1119" s="36" t="s">
        <v>184</v>
      </c>
      <c r="E1119" s="37">
        <v>432574000</v>
      </c>
      <c r="F1119" s="37">
        <v>388229870</v>
      </c>
      <c r="G1119" s="37">
        <v>0</v>
      </c>
      <c r="H1119" s="37">
        <v>0</v>
      </c>
      <c r="I1119" s="37">
        <v>0</v>
      </c>
      <c r="J1119" s="37">
        <v>0</v>
      </c>
      <c r="K1119" s="37">
        <v>0</v>
      </c>
      <c r="L1119" s="37">
        <v>0</v>
      </c>
      <c r="M1119" s="37">
        <v>0</v>
      </c>
      <c r="N1119" s="37">
        <v>0</v>
      </c>
      <c r="O1119" s="37">
        <f t="shared" ref="O1119:O1194" si="101">E1119+G1119+I1119+K1119+M1119</f>
        <v>432574000</v>
      </c>
      <c r="P1119" s="37">
        <f t="shared" ref="P1119:P1194" si="102">F1119+H1119+J1119+L1119+N1119</f>
        <v>388229870</v>
      </c>
      <c r="Q1119"/>
      <c r="R1119"/>
      <c r="S1119"/>
      <c r="T1119"/>
      <c r="U1119"/>
      <c r="V1119"/>
      <c r="W1119"/>
      <c r="X1119"/>
      <c r="Y1119"/>
      <c r="Z1119"/>
      <c r="AA1119"/>
      <c r="AB1119"/>
    </row>
    <row r="1120" spans="1:28">
      <c r="A1120" s="36"/>
      <c r="B1120" s="36"/>
      <c r="C1120" s="36" t="s">
        <v>170</v>
      </c>
      <c r="D1120" s="36" t="s">
        <v>189</v>
      </c>
      <c r="E1120" s="37">
        <v>200000</v>
      </c>
      <c r="F1120" s="37">
        <v>0</v>
      </c>
      <c r="G1120" s="37">
        <v>0</v>
      </c>
      <c r="H1120" s="37">
        <v>0</v>
      </c>
      <c r="I1120" s="37">
        <v>0</v>
      </c>
      <c r="J1120" s="37">
        <v>0</v>
      </c>
      <c r="K1120" s="37">
        <v>0</v>
      </c>
      <c r="L1120" s="37">
        <v>0</v>
      </c>
      <c r="M1120" s="37">
        <v>0</v>
      </c>
      <c r="N1120" s="37">
        <v>0</v>
      </c>
      <c r="O1120" s="37">
        <f t="shared" si="101"/>
        <v>200000</v>
      </c>
      <c r="P1120" s="37">
        <f t="shared" si="102"/>
        <v>0</v>
      </c>
      <c r="Q1120"/>
      <c r="R1120"/>
      <c r="S1120"/>
      <c r="T1120"/>
      <c r="U1120"/>
      <c r="V1120"/>
      <c r="W1120"/>
      <c r="X1120"/>
      <c r="Y1120"/>
      <c r="Z1120"/>
      <c r="AA1120"/>
      <c r="AB1120"/>
    </row>
    <row r="1121" spans="1:28">
      <c r="A1121" s="36"/>
      <c r="B1121" s="36"/>
      <c r="C1121" s="36" t="s">
        <v>176</v>
      </c>
      <c r="D1121" s="36" t="s">
        <v>195</v>
      </c>
      <c r="E1121" s="37">
        <v>0</v>
      </c>
      <c r="F1121" s="37">
        <v>0</v>
      </c>
      <c r="G1121" s="37">
        <v>10000</v>
      </c>
      <c r="H1121" s="37">
        <v>0</v>
      </c>
      <c r="I1121" s="37">
        <v>0</v>
      </c>
      <c r="J1121" s="37">
        <v>0</v>
      </c>
      <c r="K1121" s="37">
        <v>0</v>
      </c>
      <c r="L1121" s="37">
        <v>0</v>
      </c>
      <c r="M1121" s="37">
        <v>0</v>
      </c>
      <c r="N1121" s="37">
        <v>0</v>
      </c>
      <c r="O1121" s="37">
        <f t="shared" si="101"/>
        <v>10000</v>
      </c>
      <c r="P1121" s="37">
        <f t="shared" si="102"/>
        <v>0</v>
      </c>
      <c r="Q1121"/>
      <c r="R1121"/>
      <c r="S1121"/>
      <c r="T1121"/>
      <c r="U1121"/>
      <c r="V1121"/>
      <c r="W1121"/>
      <c r="X1121"/>
      <c r="Y1121"/>
      <c r="Z1121"/>
      <c r="AA1121"/>
      <c r="AB1121"/>
    </row>
    <row r="1122" spans="1:28">
      <c r="A1122" s="36"/>
      <c r="B1122" s="36"/>
      <c r="C1122" s="36" t="s">
        <v>166</v>
      </c>
      <c r="D1122" s="36" t="s">
        <v>185</v>
      </c>
      <c r="E1122" s="37">
        <v>2300000</v>
      </c>
      <c r="F1122" s="37">
        <v>1245341</v>
      </c>
      <c r="G1122" s="37">
        <v>30000</v>
      </c>
      <c r="H1122" s="37">
        <v>1446</v>
      </c>
      <c r="I1122" s="37">
        <v>0</v>
      </c>
      <c r="J1122" s="37">
        <v>0</v>
      </c>
      <c r="K1122" s="37">
        <v>0</v>
      </c>
      <c r="L1122" s="37">
        <v>0</v>
      </c>
      <c r="M1122" s="37">
        <v>0</v>
      </c>
      <c r="N1122" s="37">
        <v>0</v>
      </c>
      <c r="O1122" s="37">
        <f t="shared" si="101"/>
        <v>2330000</v>
      </c>
      <c r="P1122" s="37">
        <f t="shared" si="102"/>
        <v>1246787</v>
      </c>
      <c r="Q1122"/>
      <c r="R1122"/>
      <c r="S1122"/>
      <c r="T1122"/>
      <c r="U1122"/>
      <c r="V1122"/>
      <c r="W1122"/>
      <c r="X1122"/>
      <c r="Y1122"/>
      <c r="Z1122"/>
      <c r="AA1122"/>
      <c r="AB1122"/>
    </row>
    <row r="1123" spans="1:28">
      <c r="A1123" s="36"/>
      <c r="B1123" s="36"/>
      <c r="C1123" s="36" t="s">
        <v>167</v>
      </c>
      <c r="D1123" s="36" t="s">
        <v>186</v>
      </c>
      <c r="E1123" s="37">
        <v>50000</v>
      </c>
      <c r="F1123" s="37">
        <v>0</v>
      </c>
      <c r="G1123" s="37">
        <v>44660000</v>
      </c>
      <c r="H1123" s="37">
        <v>11634481</v>
      </c>
      <c r="I1123" s="37">
        <v>0</v>
      </c>
      <c r="J1123" s="37">
        <v>0</v>
      </c>
      <c r="K1123" s="37">
        <v>2535000</v>
      </c>
      <c r="L1123" s="37">
        <v>475597</v>
      </c>
      <c r="M1123" s="37">
        <v>0</v>
      </c>
      <c r="N1123" s="37">
        <v>0</v>
      </c>
      <c r="O1123" s="37">
        <f t="shared" si="101"/>
        <v>47245000</v>
      </c>
      <c r="P1123" s="37">
        <f t="shared" si="102"/>
        <v>12110078</v>
      </c>
      <c r="Q1123"/>
      <c r="R1123"/>
      <c r="S1123"/>
      <c r="T1123"/>
      <c r="U1123"/>
      <c r="V1123"/>
      <c r="W1123"/>
      <c r="X1123"/>
      <c r="Y1123"/>
      <c r="Z1123"/>
      <c r="AA1123"/>
      <c r="AB1123"/>
    </row>
    <row r="1124" spans="1:28">
      <c r="A1124" s="36"/>
      <c r="B1124" s="36"/>
      <c r="C1124" s="36" t="s">
        <v>171</v>
      </c>
      <c r="D1124" s="36" t="s">
        <v>190</v>
      </c>
      <c r="E1124" s="37">
        <v>0</v>
      </c>
      <c r="F1124" s="37">
        <v>0</v>
      </c>
      <c r="G1124" s="37">
        <v>0</v>
      </c>
      <c r="H1124" s="37">
        <v>1490</v>
      </c>
      <c r="I1124" s="37">
        <v>0</v>
      </c>
      <c r="J1124" s="37">
        <v>0</v>
      </c>
      <c r="K1124" s="37">
        <v>0</v>
      </c>
      <c r="L1124" s="37">
        <v>0</v>
      </c>
      <c r="M1124" s="37">
        <v>0</v>
      </c>
      <c r="N1124" s="37">
        <v>0</v>
      </c>
      <c r="O1124" s="37">
        <f t="shared" si="101"/>
        <v>0</v>
      </c>
      <c r="P1124" s="37">
        <f t="shared" si="102"/>
        <v>1490</v>
      </c>
      <c r="Q1124"/>
      <c r="R1124"/>
      <c r="S1124"/>
      <c r="T1124"/>
      <c r="U1124"/>
      <c r="V1124"/>
      <c r="W1124"/>
      <c r="X1124"/>
      <c r="Y1124"/>
      <c r="Z1124"/>
      <c r="AA1124"/>
      <c r="AB1124"/>
    </row>
    <row r="1125" spans="1:28">
      <c r="A1125" s="36"/>
      <c r="B1125" s="36"/>
      <c r="C1125" s="36" t="s">
        <v>168</v>
      </c>
      <c r="D1125" s="36" t="s">
        <v>187</v>
      </c>
      <c r="E1125" s="37">
        <v>4000000</v>
      </c>
      <c r="F1125" s="37">
        <v>1897490</v>
      </c>
      <c r="G1125" s="37">
        <v>300000</v>
      </c>
      <c r="H1125" s="37">
        <v>16348</v>
      </c>
      <c r="I1125" s="37">
        <v>0</v>
      </c>
      <c r="J1125" s="37">
        <v>0</v>
      </c>
      <c r="K1125" s="37">
        <v>0</v>
      </c>
      <c r="L1125" s="37">
        <v>0</v>
      </c>
      <c r="M1125" s="37">
        <v>0</v>
      </c>
      <c r="N1125" s="37">
        <v>0</v>
      </c>
      <c r="O1125" s="37">
        <f t="shared" si="101"/>
        <v>4300000</v>
      </c>
      <c r="P1125" s="37">
        <f t="shared" si="102"/>
        <v>1913838</v>
      </c>
      <c r="Q1125"/>
      <c r="R1125"/>
      <c r="S1125"/>
      <c r="T1125"/>
      <c r="U1125"/>
      <c r="V1125"/>
      <c r="W1125"/>
      <c r="X1125"/>
      <c r="Y1125"/>
      <c r="Z1125"/>
      <c r="AA1125"/>
      <c r="AB1125"/>
    </row>
    <row r="1126" spans="1:28">
      <c r="A1126" s="36"/>
      <c r="B1126" s="36"/>
      <c r="C1126" s="36" t="s">
        <v>173</v>
      </c>
      <c r="D1126" s="36" t="s">
        <v>192</v>
      </c>
      <c r="E1126" s="37">
        <v>36996000</v>
      </c>
      <c r="F1126" s="37">
        <v>59579327</v>
      </c>
      <c r="G1126" s="37">
        <v>0</v>
      </c>
      <c r="H1126" s="37">
        <v>0</v>
      </c>
      <c r="I1126" s="37">
        <v>0</v>
      </c>
      <c r="J1126" s="37">
        <v>0</v>
      </c>
      <c r="K1126" s="37">
        <v>0</v>
      </c>
      <c r="L1126" s="37">
        <v>0</v>
      </c>
      <c r="M1126" s="37">
        <v>0</v>
      </c>
      <c r="N1126" s="37">
        <v>0</v>
      </c>
      <c r="O1126" s="37">
        <f t="shared" si="101"/>
        <v>36996000</v>
      </c>
      <c r="P1126" s="37">
        <f t="shared" si="102"/>
        <v>59579327</v>
      </c>
      <c r="Q1126"/>
      <c r="R1126"/>
      <c r="S1126"/>
      <c r="T1126"/>
      <c r="U1126"/>
      <c r="V1126"/>
      <c r="W1126"/>
      <c r="X1126"/>
      <c r="Y1126"/>
      <c r="Z1126"/>
      <c r="AA1126"/>
      <c r="AB1126"/>
    </row>
    <row r="1127" spans="1:28">
      <c r="A1127" s="36"/>
      <c r="B1127" s="36"/>
      <c r="C1127" s="36" t="s">
        <v>169</v>
      </c>
      <c r="D1127" s="36" t="s">
        <v>188</v>
      </c>
      <c r="E1127" s="37">
        <v>146920000</v>
      </c>
      <c r="F1127" s="37">
        <v>44328343</v>
      </c>
      <c r="G1127" s="37">
        <v>0</v>
      </c>
      <c r="H1127" s="37">
        <v>2382766</v>
      </c>
      <c r="I1127" s="37">
        <v>492374000</v>
      </c>
      <c r="J1127" s="37">
        <v>335080399</v>
      </c>
      <c r="K1127" s="37">
        <v>4000000</v>
      </c>
      <c r="L1127" s="37">
        <v>0</v>
      </c>
      <c r="M1127" s="37">
        <v>0</v>
      </c>
      <c r="N1127" s="37">
        <v>5143881</v>
      </c>
      <c r="O1127" s="37">
        <f t="shared" si="101"/>
        <v>643294000</v>
      </c>
      <c r="P1127" s="37">
        <f t="shared" si="102"/>
        <v>386935389</v>
      </c>
      <c r="Q1127"/>
      <c r="R1127"/>
      <c r="S1127"/>
      <c r="T1127"/>
      <c r="U1127"/>
      <c r="V1127"/>
      <c r="W1127"/>
      <c r="X1127"/>
      <c r="Y1127"/>
      <c r="Z1127"/>
      <c r="AA1127"/>
      <c r="AB1127"/>
    </row>
    <row r="1128" spans="1:28">
      <c r="A1128" s="36"/>
      <c r="B1128" s="36"/>
      <c r="C1128" s="36" t="s">
        <v>174</v>
      </c>
      <c r="D1128" s="36" t="s">
        <v>193</v>
      </c>
      <c r="E1128" s="37">
        <v>0</v>
      </c>
      <c r="F1128" s="37">
        <v>0</v>
      </c>
      <c r="G1128" s="37">
        <v>0</v>
      </c>
      <c r="H1128" s="37">
        <v>0</v>
      </c>
      <c r="I1128" s="37">
        <v>0</v>
      </c>
      <c r="J1128" s="37">
        <v>0</v>
      </c>
      <c r="K1128" s="37">
        <v>51500000</v>
      </c>
      <c r="L1128" s="37">
        <v>9687088</v>
      </c>
      <c r="M1128" s="37">
        <v>0</v>
      </c>
      <c r="N1128" s="37">
        <v>0</v>
      </c>
      <c r="O1128" s="37">
        <f t="shared" si="101"/>
        <v>51500000</v>
      </c>
      <c r="P1128" s="37">
        <f t="shared" si="102"/>
        <v>9687088</v>
      </c>
      <c r="Q1128"/>
      <c r="R1128"/>
      <c r="S1128"/>
      <c r="T1128"/>
      <c r="U1128"/>
      <c r="V1128"/>
      <c r="W1128"/>
      <c r="X1128"/>
      <c r="Y1128"/>
      <c r="Z1128"/>
      <c r="AA1128"/>
      <c r="AB1128"/>
    </row>
    <row r="1129" spans="1:28">
      <c r="A1129" s="36"/>
      <c r="B1129" s="36"/>
      <c r="C1129" s="36" t="s">
        <v>178</v>
      </c>
      <c r="D1129" s="36" t="s">
        <v>197</v>
      </c>
      <c r="E1129" s="37">
        <v>0</v>
      </c>
      <c r="F1129" s="37">
        <v>0</v>
      </c>
      <c r="G1129" s="37">
        <v>0</v>
      </c>
      <c r="H1129" s="37">
        <v>0</v>
      </c>
      <c r="I1129" s="37">
        <v>0</v>
      </c>
      <c r="J1129" s="37">
        <v>0</v>
      </c>
      <c r="K1129" s="37">
        <v>2500000</v>
      </c>
      <c r="L1129" s="37">
        <v>0</v>
      </c>
      <c r="M1129" s="37">
        <v>0</v>
      </c>
      <c r="N1129" s="37">
        <v>0</v>
      </c>
      <c r="O1129" s="37">
        <f t="shared" si="101"/>
        <v>2500000</v>
      </c>
      <c r="P1129" s="37">
        <f t="shared" si="102"/>
        <v>0</v>
      </c>
      <c r="Q1129"/>
      <c r="R1129"/>
      <c r="S1129"/>
      <c r="T1129"/>
      <c r="U1129"/>
      <c r="V1129"/>
      <c r="W1129"/>
      <c r="X1129"/>
      <c r="Y1129"/>
      <c r="Z1129"/>
      <c r="AA1129"/>
      <c r="AB1129"/>
    </row>
    <row r="1130" spans="1:28">
      <c r="A1130" s="36"/>
      <c r="B1130" s="36"/>
      <c r="C1130" s="36" t="s">
        <v>175</v>
      </c>
      <c r="D1130" s="36" t="s">
        <v>194</v>
      </c>
      <c r="E1130" s="37">
        <v>0</v>
      </c>
      <c r="F1130" s="37">
        <v>0</v>
      </c>
      <c r="G1130" s="37">
        <v>0</v>
      </c>
      <c r="H1130" s="37">
        <v>0</v>
      </c>
      <c r="I1130" s="37">
        <v>0</v>
      </c>
      <c r="J1130" s="37">
        <v>0</v>
      </c>
      <c r="K1130" s="37">
        <v>3000000</v>
      </c>
      <c r="L1130" s="37">
        <v>285832</v>
      </c>
      <c r="M1130" s="37">
        <v>0</v>
      </c>
      <c r="N1130" s="37">
        <v>0</v>
      </c>
      <c r="O1130" s="37">
        <f t="shared" si="101"/>
        <v>3000000</v>
      </c>
      <c r="P1130" s="37">
        <f t="shared" si="102"/>
        <v>285832</v>
      </c>
      <c r="Q1130"/>
      <c r="R1130"/>
      <c r="S1130"/>
      <c r="T1130"/>
      <c r="U1130"/>
      <c r="V1130"/>
      <c r="W1130"/>
      <c r="X1130"/>
      <c r="Y1130"/>
      <c r="Z1130"/>
      <c r="AA1130"/>
      <c r="AB1130"/>
    </row>
    <row r="1131" spans="1:28">
      <c r="A1131" s="36"/>
      <c r="B1131" s="36"/>
      <c r="C1131" s="36" t="s">
        <v>177</v>
      </c>
      <c r="D1131" s="36" t="s">
        <v>196</v>
      </c>
      <c r="E1131" s="37">
        <v>0</v>
      </c>
      <c r="F1131" s="37">
        <v>0</v>
      </c>
      <c r="G1131" s="37">
        <v>0</v>
      </c>
      <c r="H1131" s="37">
        <v>0</v>
      </c>
      <c r="I1131" s="37">
        <v>0</v>
      </c>
      <c r="J1131" s="37">
        <v>0</v>
      </c>
      <c r="K1131" s="37">
        <v>0</v>
      </c>
      <c r="L1131" s="37">
        <v>0</v>
      </c>
      <c r="M1131" s="37">
        <v>50000000</v>
      </c>
      <c r="N1131" s="37">
        <v>43169099</v>
      </c>
      <c r="O1131" s="37">
        <f t="shared" si="101"/>
        <v>50000000</v>
      </c>
      <c r="P1131" s="37">
        <f t="shared" si="102"/>
        <v>43169099</v>
      </c>
      <c r="Q1131"/>
      <c r="R1131"/>
      <c r="S1131"/>
      <c r="T1131"/>
      <c r="U1131"/>
      <c r="V1131"/>
      <c r="W1131"/>
      <c r="X1131"/>
      <c r="Y1131"/>
      <c r="Z1131"/>
      <c r="AA1131"/>
      <c r="AB1131"/>
    </row>
    <row r="1132" spans="1:28">
      <c r="A1132" s="36"/>
      <c r="B1132" s="38" t="s">
        <v>273</v>
      </c>
      <c r="C1132" s="38"/>
      <c r="D1132" s="38"/>
      <c r="E1132" s="39">
        <f>SUM(E1117:E1131)</f>
        <v>726500000</v>
      </c>
      <c r="F1132" s="39">
        <f t="shared" ref="F1132:P1132" si="103">SUM(F1117:F1131)</f>
        <v>611626840</v>
      </c>
      <c r="G1132" s="39">
        <f t="shared" si="103"/>
        <v>45000000</v>
      </c>
      <c r="H1132" s="39">
        <f t="shared" si="103"/>
        <v>14036531</v>
      </c>
      <c r="I1132" s="39">
        <f t="shared" si="103"/>
        <v>492374000</v>
      </c>
      <c r="J1132" s="39">
        <f t="shared" si="103"/>
        <v>335080399</v>
      </c>
      <c r="K1132" s="39">
        <f t="shared" si="103"/>
        <v>63535000</v>
      </c>
      <c r="L1132" s="39">
        <f t="shared" si="103"/>
        <v>10448517</v>
      </c>
      <c r="M1132" s="39">
        <f t="shared" si="103"/>
        <v>50000000</v>
      </c>
      <c r="N1132" s="39">
        <f t="shared" si="103"/>
        <v>48312980</v>
      </c>
      <c r="O1132" s="39">
        <f t="shared" si="103"/>
        <v>1377409000</v>
      </c>
      <c r="P1132" s="39">
        <f t="shared" si="103"/>
        <v>1019505267</v>
      </c>
      <c r="Q1132"/>
      <c r="R1132"/>
      <c r="S1132"/>
      <c r="T1132"/>
      <c r="U1132"/>
      <c r="V1132"/>
      <c r="W1132"/>
      <c r="X1132"/>
      <c r="Y1132"/>
      <c r="Z1132"/>
      <c r="AA1132"/>
      <c r="AB1132"/>
    </row>
    <row r="1133" spans="1:28" s="27" customFormat="1">
      <c r="A1133" s="21"/>
      <c r="B1133" s="30"/>
      <c r="C1133" s="31"/>
      <c r="D1133" s="31"/>
      <c r="E1133" s="32"/>
      <c r="F1133" s="33"/>
      <c r="G1133" s="32"/>
      <c r="H1133" s="33"/>
      <c r="I1133" s="32"/>
      <c r="J1133" s="33"/>
      <c r="K1133" s="32"/>
      <c r="L1133" s="33"/>
      <c r="M1133" s="32"/>
      <c r="N1133" s="33"/>
      <c r="O1133" s="34"/>
      <c r="P1133" s="35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</row>
    <row r="1134" spans="1:28" s="18" customFormat="1" ht="15" customHeight="1">
      <c r="A1134" s="40"/>
      <c r="B1134" s="40"/>
      <c r="C1134" s="69" t="s">
        <v>283</v>
      </c>
      <c r="D1134" s="69"/>
      <c r="E1134" s="69" t="s">
        <v>284</v>
      </c>
      <c r="F1134" s="69"/>
      <c r="G1134" s="69" t="s">
        <v>285</v>
      </c>
      <c r="H1134" s="69"/>
      <c r="I1134" s="69" t="s">
        <v>286</v>
      </c>
      <c r="J1134" s="69"/>
      <c r="K1134" s="68" t="s">
        <v>287</v>
      </c>
      <c r="L1134" s="68"/>
      <c r="M1134" s="68" t="s">
        <v>288</v>
      </c>
      <c r="N1134" s="68"/>
      <c r="O1134" s="68" t="s">
        <v>289</v>
      </c>
      <c r="P1134" s="68"/>
    </row>
    <row r="1135" spans="1:28" s="18" customFormat="1" ht="15" customHeight="1">
      <c r="A1135" s="40"/>
      <c r="B1135" s="40"/>
      <c r="C1135" s="69"/>
      <c r="D1135" s="69"/>
      <c r="E1135" s="19" t="s">
        <v>290</v>
      </c>
      <c r="F1135" s="19" t="s">
        <v>291</v>
      </c>
      <c r="G1135" s="19" t="s">
        <v>290</v>
      </c>
      <c r="H1135" s="19" t="s">
        <v>291</v>
      </c>
      <c r="I1135" s="19" t="s">
        <v>290</v>
      </c>
      <c r="J1135" s="19" t="s">
        <v>291</v>
      </c>
      <c r="K1135" s="19" t="s">
        <v>290</v>
      </c>
      <c r="L1135" s="19" t="s">
        <v>291</v>
      </c>
      <c r="M1135" s="19" t="s">
        <v>290</v>
      </c>
      <c r="N1135" s="19" t="s">
        <v>291</v>
      </c>
      <c r="O1135" s="19" t="s">
        <v>290</v>
      </c>
      <c r="P1135" s="19" t="s">
        <v>291</v>
      </c>
    </row>
    <row r="1136" spans="1:28">
      <c r="A1136" s="36" t="s">
        <v>74</v>
      </c>
      <c r="B1136" s="36" t="s">
        <v>155</v>
      </c>
      <c r="C1136" s="36" t="s">
        <v>163</v>
      </c>
      <c r="D1136" s="36" t="s">
        <v>182</v>
      </c>
      <c r="E1136" s="37">
        <v>15080000</v>
      </c>
      <c r="F1136" s="37">
        <v>8334672</v>
      </c>
      <c r="G1136" s="37">
        <v>0</v>
      </c>
      <c r="H1136" s="37">
        <v>0</v>
      </c>
      <c r="I1136" s="37">
        <v>0</v>
      </c>
      <c r="J1136" s="37">
        <v>0</v>
      </c>
      <c r="K1136" s="37">
        <v>0</v>
      </c>
      <c r="L1136" s="37">
        <v>0</v>
      </c>
      <c r="M1136" s="37">
        <v>0</v>
      </c>
      <c r="N1136" s="37">
        <v>0</v>
      </c>
      <c r="O1136" s="37">
        <f t="shared" si="101"/>
        <v>15080000</v>
      </c>
      <c r="P1136" s="37">
        <f t="shared" si="102"/>
        <v>8334672</v>
      </c>
      <c r="Q1136"/>
      <c r="R1136"/>
      <c r="S1136"/>
      <c r="T1136"/>
      <c r="U1136"/>
      <c r="V1136"/>
      <c r="W1136"/>
      <c r="X1136"/>
      <c r="Y1136"/>
      <c r="Z1136"/>
      <c r="AA1136"/>
      <c r="AB1136"/>
    </row>
    <row r="1137" spans="1:28">
      <c r="A1137" s="36"/>
      <c r="B1137" s="36"/>
      <c r="C1137" s="36" t="s">
        <v>164</v>
      </c>
      <c r="D1137" s="36" t="s">
        <v>183</v>
      </c>
      <c r="E1137" s="37">
        <v>52600000</v>
      </c>
      <c r="F1137" s="37">
        <v>48476561</v>
      </c>
      <c r="G1137" s="37">
        <v>0</v>
      </c>
      <c r="H1137" s="37">
        <v>0</v>
      </c>
      <c r="I1137" s="37">
        <v>0</v>
      </c>
      <c r="J1137" s="37">
        <v>0</v>
      </c>
      <c r="K1137" s="37">
        <v>0</v>
      </c>
      <c r="L1137" s="37">
        <v>0</v>
      </c>
      <c r="M1137" s="37">
        <v>0</v>
      </c>
      <c r="N1137" s="37">
        <v>0</v>
      </c>
      <c r="O1137" s="37">
        <f t="shared" si="101"/>
        <v>52600000</v>
      </c>
      <c r="P1137" s="37">
        <f t="shared" si="102"/>
        <v>48476561</v>
      </c>
      <c r="Q1137"/>
      <c r="R1137"/>
      <c r="S1137"/>
      <c r="T1137"/>
      <c r="U1137"/>
      <c r="V1137"/>
      <c r="W1137"/>
      <c r="X1137"/>
      <c r="Y1137"/>
      <c r="Z1137"/>
      <c r="AA1137"/>
      <c r="AB1137"/>
    </row>
    <row r="1138" spans="1:28">
      <c r="A1138" s="36"/>
      <c r="B1138" s="36"/>
      <c r="C1138" s="36" t="s">
        <v>165</v>
      </c>
      <c r="D1138" s="36" t="s">
        <v>184</v>
      </c>
      <c r="E1138" s="37">
        <v>427710475</v>
      </c>
      <c r="F1138" s="37">
        <v>108760828</v>
      </c>
      <c r="G1138" s="37">
        <v>0</v>
      </c>
      <c r="H1138" s="37">
        <v>0</v>
      </c>
      <c r="I1138" s="37">
        <v>0</v>
      </c>
      <c r="J1138" s="37">
        <v>0</v>
      </c>
      <c r="K1138" s="37">
        <v>0</v>
      </c>
      <c r="L1138" s="37">
        <v>0</v>
      </c>
      <c r="M1138" s="37">
        <v>0</v>
      </c>
      <c r="N1138" s="37">
        <v>0</v>
      </c>
      <c r="O1138" s="37">
        <f t="shared" si="101"/>
        <v>427710475</v>
      </c>
      <c r="P1138" s="37">
        <f t="shared" si="102"/>
        <v>108760828</v>
      </c>
      <c r="Q1138"/>
      <c r="R1138"/>
      <c r="S1138"/>
      <c r="T1138"/>
      <c r="U1138"/>
      <c r="V1138"/>
      <c r="W1138"/>
      <c r="X1138"/>
      <c r="Y1138"/>
      <c r="Z1138"/>
      <c r="AA1138"/>
      <c r="AB1138"/>
    </row>
    <row r="1139" spans="1:28">
      <c r="A1139" s="36"/>
      <c r="B1139" s="36"/>
      <c r="C1139" s="36" t="s">
        <v>170</v>
      </c>
      <c r="D1139" s="36" t="s">
        <v>189</v>
      </c>
      <c r="E1139" s="37">
        <v>200000</v>
      </c>
      <c r="F1139" s="37">
        <v>13468</v>
      </c>
      <c r="G1139" s="37">
        <v>0</v>
      </c>
      <c r="H1139" s="37">
        <v>0</v>
      </c>
      <c r="I1139" s="37">
        <v>0</v>
      </c>
      <c r="J1139" s="37">
        <v>0</v>
      </c>
      <c r="K1139" s="37">
        <v>0</v>
      </c>
      <c r="L1139" s="37">
        <v>0</v>
      </c>
      <c r="M1139" s="37">
        <v>0</v>
      </c>
      <c r="N1139" s="37">
        <v>0</v>
      </c>
      <c r="O1139" s="37">
        <f t="shared" si="101"/>
        <v>200000</v>
      </c>
      <c r="P1139" s="37">
        <f t="shared" si="102"/>
        <v>13468</v>
      </c>
      <c r="Q1139"/>
      <c r="R1139"/>
      <c r="S1139"/>
      <c r="T1139"/>
      <c r="U1139"/>
      <c r="V1139"/>
      <c r="W1139"/>
      <c r="X1139"/>
      <c r="Y1139"/>
      <c r="Z1139"/>
      <c r="AA1139"/>
      <c r="AB1139"/>
    </row>
    <row r="1140" spans="1:28">
      <c r="A1140" s="36"/>
      <c r="B1140" s="36"/>
      <c r="C1140" s="36" t="s">
        <v>176</v>
      </c>
      <c r="D1140" s="36" t="s">
        <v>195</v>
      </c>
      <c r="E1140" s="37">
        <v>0</v>
      </c>
      <c r="F1140" s="37">
        <v>0</v>
      </c>
      <c r="G1140" s="37">
        <v>0</v>
      </c>
      <c r="H1140" s="37">
        <v>3290</v>
      </c>
      <c r="I1140" s="37">
        <v>0</v>
      </c>
      <c r="J1140" s="37">
        <v>0</v>
      </c>
      <c r="K1140" s="37">
        <v>0</v>
      </c>
      <c r="L1140" s="37">
        <v>0</v>
      </c>
      <c r="M1140" s="37">
        <v>0</v>
      </c>
      <c r="N1140" s="37">
        <v>0</v>
      </c>
      <c r="O1140" s="37">
        <f t="shared" si="101"/>
        <v>0</v>
      </c>
      <c r="P1140" s="37">
        <f t="shared" si="102"/>
        <v>3290</v>
      </c>
      <c r="Q1140"/>
      <c r="R1140"/>
      <c r="S1140"/>
      <c r="T1140"/>
      <c r="U1140"/>
      <c r="V1140"/>
      <c r="W1140"/>
      <c r="X1140"/>
      <c r="Y1140"/>
      <c r="Z1140"/>
      <c r="AA1140"/>
      <c r="AB1140"/>
    </row>
    <row r="1141" spans="1:28">
      <c r="A1141" s="36"/>
      <c r="B1141" s="36"/>
      <c r="C1141" s="36" t="s">
        <v>166</v>
      </c>
      <c r="D1141" s="36" t="s">
        <v>185</v>
      </c>
      <c r="E1141" s="37">
        <v>2250000</v>
      </c>
      <c r="F1141" s="37">
        <v>858081</v>
      </c>
      <c r="G1141" s="37">
        <v>0</v>
      </c>
      <c r="H1141" s="37">
        <v>100</v>
      </c>
      <c r="I1141" s="37">
        <v>0</v>
      </c>
      <c r="J1141" s="37">
        <v>0</v>
      </c>
      <c r="K1141" s="37">
        <v>0</v>
      </c>
      <c r="L1141" s="37">
        <v>0</v>
      </c>
      <c r="M1141" s="37">
        <v>0</v>
      </c>
      <c r="N1141" s="37">
        <v>0</v>
      </c>
      <c r="O1141" s="37">
        <f t="shared" si="101"/>
        <v>2250000</v>
      </c>
      <c r="P1141" s="37">
        <f t="shared" si="102"/>
        <v>858181</v>
      </c>
      <c r="Q1141"/>
      <c r="R1141"/>
      <c r="S1141"/>
      <c r="T1141"/>
      <c r="U1141"/>
      <c r="V1141"/>
      <c r="W1141"/>
      <c r="X1141"/>
      <c r="Y1141"/>
      <c r="Z1141"/>
      <c r="AA1141"/>
      <c r="AB1141"/>
    </row>
    <row r="1142" spans="1:28">
      <c r="A1142" s="36"/>
      <c r="B1142" s="36"/>
      <c r="C1142" s="36" t="s">
        <v>167</v>
      </c>
      <c r="D1142" s="36" t="s">
        <v>186</v>
      </c>
      <c r="E1142" s="37">
        <v>1500000</v>
      </c>
      <c r="F1142" s="37">
        <v>74994</v>
      </c>
      <c r="G1142" s="37">
        <v>35391000</v>
      </c>
      <c r="H1142" s="37">
        <v>8911738</v>
      </c>
      <c r="I1142" s="37">
        <v>0</v>
      </c>
      <c r="J1142" s="37">
        <v>0</v>
      </c>
      <c r="K1142" s="37">
        <v>0</v>
      </c>
      <c r="L1142" s="37">
        <v>0</v>
      </c>
      <c r="M1142" s="37">
        <v>0</v>
      </c>
      <c r="N1142" s="37">
        <v>0</v>
      </c>
      <c r="O1142" s="37">
        <f t="shared" si="101"/>
        <v>36891000</v>
      </c>
      <c r="P1142" s="37">
        <f t="shared" si="102"/>
        <v>8986732</v>
      </c>
      <c r="Q1142"/>
      <c r="R1142"/>
      <c r="S1142"/>
      <c r="T1142"/>
      <c r="U1142"/>
      <c r="V1142"/>
      <c r="W1142"/>
      <c r="X1142"/>
      <c r="Y1142"/>
      <c r="Z1142"/>
      <c r="AA1142"/>
      <c r="AB1142"/>
    </row>
    <row r="1143" spans="1:28">
      <c r="A1143" s="36"/>
      <c r="B1143" s="36"/>
      <c r="C1143" s="36" t="s">
        <v>171</v>
      </c>
      <c r="D1143" s="36" t="s">
        <v>190</v>
      </c>
      <c r="E1143" s="37">
        <v>100000</v>
      </c>
      <c r="F1143" s="37">
        <v>48000</v>
      </c>
      <c r="G1143" s="37">
        <v>0</v>
      </c>
      <c r="H1143" s="37">
        <v>4442</v>
      </c>
      <c r="I1143" s="37">
        <v>0</v>
      </c>
      <c r="J1143" s="37">
        <v>0</v>
      </c>
      <c r="K1143" s="37">
        <v>0</v>
      </c>
      <c r="L1143" s="37">
        <v>0</v>
      </c>
      <c r="M1143" s="37">
        <v>0</v>
      </c>
      <c r="N1143" s="37">
        <v>0</v>
      </c>
      <c r="O1143" s="37">
        <f t="shared" si="101"/>
        <v>100000</v>
      </c>
      <c r="P1143" s="37">
        <f t="shared" si="102"/>
        <v>52442</v>
      </c>
      <c r="Q1143"/>
      <c r="R1143"/>
      <c r="S1143"/>
      <c r="T1143"/>
      <c r="U1143"/>
      <c r="V1143"/>
      <c r="W1143"/>
      <c r="X1143"/>
      <c r="Y1143"/>
      <c r="Z1143"/>
      <c r="AA1143"/>
      <c r="AB1143"/>
    </row>
    <row r="1144" spans="1:28">
      <c r="A1144" s="36"/>
      <c r="B1144" s="36"/>
      <c r="C1144" s="36" t="s">
        <v>168</v>
      </c>
      <c r="D1144" s="36" t="s">
        <v>187</v>
      </c>
      <c r="E1144" s="37">
        <v>9501200</v>
      </c>
      <c r="F1144" s="37">
        <v>954050</v>
      </c>
      <c r="G1144" s="37">
        <v>0</v>
      </c>
      <c r="H1144" s="37">
        <v>0</v>
      </c>
      <c r="I1144" s="37">
        <v>0</v>
      </c>
      <c r="J1144" s="37">
        <v>15927</v>
      </c>
      <c r="K1144" s="37">
        <v>195000</v>
      </c>
      <c r="L1144" s="37">
        <v>4500</v>
      </c>
      <c r="M1144" s="37">
        <v>0</v>
      </c>
      <c r="N1144" s="37">
        <v>0</v>
      </c>
      <c r="O1144" s="37">
        <f t="shared" si="101"/>
        <v>9696200</v>
      </c>
      <c r="P1144" s="37">
        <f t="shared" si="102"/>
        <v>974477</v>
      </c>
      <c r="Q1144"/>
      <c r="R1144"/>
      <c r="S1144"/>
      <c r="T1144"/>
      <c r="U1144"/>
      <c r="V1144"/>
      <c r="W1144"/>
      <c r="X1144"/>
      <c r="Y1144"/>
      <c r="Z1144"/>
      <c r="AA1144"/>
      <c r="AB1144"/>
    </row>
    <row r="1145" spans="1:28">
      <c r="A1145" s="36"/>
      <c r="B1145" s="36"/>
      <c r="C1145" s="36" t="s">
        <v>173</v>
      </c>
      <c r="D1145" s="36" t="s">
        <v>192</v>
      </c>
      <c r="E1145" s="37">
        <v>32510300</v>
      </c>
      <c r="F1145" s="37">
        <v>16619183</v>
      </c>
      <c r="G1145" s="37">
        <v>0</v>
      </c>
      <c r="H1145" s="37">
        <v>0</v>
      </c>
      <c r="I1145" s="37">
        <v>0</v>
      </c>
      <c r="J1145" s="37">
        <v>0</v>
      </c>
      <c r="K1145" s="37">
        <v>0</v>
      </c>
      <c r="L1145" s="37">
        <v>0</v>
      </c>
      <c r="M1145" s="37">
        <v>0</v>
      </c>
      <c r="N1145" s="37">
        <v>0</v>
      </c>
      <c r="O1145" s="37">
        <f t="shared" si="101"/>
        <v>32510300</v>
      </c>
      <c r="P1145" s="37">
        <f t="shared" si="102"/>
        <v>16619183</v>
      </c>
      <c r="Q1145"/>
      <c r="R1145"/>
      <c r="S1145"/>
      <c r="T1145"/>
      <c r="U1145"/>
      <c r="V1145"/>
      <c r="W1145"/>
      <c r="X1145"/>
      <c r="Y1145"/>
      <c r="Z1145"/>
      <c r="AA1145"/>
      <c r="AB1145"/>
    </row>
    <row r="1146" spans="1:28">
      <c r="A1146" s="36"/>
      <c r="B1146" s="36"/>
      <c r="C1146" s="36" t="s">
        <v>169</v>
      </c>
      <c r="D1146" s="36" t="s">
        <v>188</v>
      </c>
      <c r="E1146" s="37">
        <v>57049025</v>
      </c>
      <c r="F1146" s="37">
        <v>44831091</v>
      </c>
      <c r="G1146" s="37">
        <v>0</v>
      </c>
      <c r="H1146" s="37">
        <v>0</v>
      </c>
      <c r="I1146" s="37">
        <v>241321206</v>
      </c>
      <c r="J1146" s="37">
        <v>165460251</v>
      </c>
      <c r="K1146" s="37">
        <v>1245248</v>
      </c>
      <c r="L1146" s="37">
        <v>0</v>
      </c>
      <c r="M1146" s="37">
        <v>0</v>
      </c>
      <c r="N1146" s="37">
        <v>0</v>
      </c>
      <c r="O1146" s="37">
        <f t="shared" si="101"/>
        <v>299615479</v>
      </c>
      <c r="P1146" s="37">
        <f t="shared" si="102"/>
        <v>210291342</v>
      </c>
      <c r="Q1146"/>
      <c r="R1146"/>
      <c r="S1146"/>
      <c r="T1146"/>
      <c r="U1146"/>
      <c r="V1146"/>
      <c r="W1146"/>
      <c r="X1146"/>
      <c r="Y1146"/>
      <c r="Z1146"/>
      <c r="AA1146"/>
      <c r="AB1146"/>
    </row>
    <row r="1147" spans="1:28">
      <c r="A1147" s="36"/>
      <c r="B1147" s="36"/>
      <c r="C1147" s="36" t="s">
        <v>174</v>
      </c>
      <c r="D1147" s="36" t="s">
        <v>193</v>
      </c>
      <c r="E1147" s="37">
        <v>0</v>
      </c>
      <c r="F1147" s="37">
        <v>0</v>
      </c>
      <c r="G1147" s="37">
        <v>0</v>
      </c>
      <c r="H1147" s="37">
        <v>0</v>
      </c>
      <c r="I1147" s="37">
        <v>0</v>
      </c>
      <c r="J1147" s="37">
        <v>0</v>
      </c>
      <c r="K1147" s="37">
        <v>20297492</v>
      </c>
      <c r="L1147" s="37">
        <v>12369903</v>
      </c>
      <c r="M1147" s="37">
        <v>0</v>
      </c>
      <c r="N1147" s="37">
        <v>0</v>
      </c>
      <c r="O1147" s="37">
        <f t="shared" si="101"/>
        <v>20297492</v>
      </c>
      <c r="P1147" s="37">
        <f t="shared" si="102"/>
        <v>12369903</v>
      </c>
      <c r="Q1147"/>
      <c r="R1147"/>
      <c r="S1147"/>
      <c r="T1147"/>
      <c r="U1147"/>
      <c r="V1147"/>
      <c r="W1147"/>
      <c r="X1147"/>
      <c r="Y1147"/>
      <c r="Z1147"/>
      <c r="AA1147"/>
      <c r="AB1147"/>
    </row>
    <row r="1148" spans="1:28">
      <c r="A1148" s="36"/>
      <c r="B1148" s="36"/>
      <c r="C1148" s="36" t="s">
        <v>177</v>
      </c>
      <c r="D1148" s="36" t="s">
        <v>196</v>
      </c>
      <c r="E1148" s="37">
        <v>0</v>
      </c>
      <c r="F1148" s="37">
        <v>0</v>
      </c>
      <c r="G1148" s="37">
        <v>0</v>
      </c>
      <c r="H1148" s="37">
        <v>0</v>
      </c>
      <c r="I1148" s="37">
        <v>0</v>
      </c>
      <c r="J1148" s="37">
        <v>0</v>
      </c>
      <c r="K1148" s="37">
        <v>0</v>
      </c>
      <c r="L1148" s="37">
        <v>0</v>
      </c>
      <c r="M1148" s="37">
        <v>43454818</v>
      </c>
      <c r="N1148" s="37">
        <v>3054928</v>
      </c>
      <c r="O1148" s="37">
        <f t="shared" si="101"/>
        <v>43454818</v>
      </c>
      <c r="P1148" s="37">
        <f t="shared" si="102"/>
        <v>3054928</v>
      </c>
      <c r="Q1148"/>
      <c r="R1148"/>
      <c r="S1148"/>
      <c r="T1148"/>
      <c r="U1148"/>
      <c r="V1148"/>
      <c r="W1148"/>
      <c r="X1148"/>
      <c r="Y1148"/>
      <c r="Z1148"/>
      <c r="AA1148"/>
      <c r="AB1148"/>
    </row>
    <row r="1149" spans="1:28">
      <c r="A1149" s="36"/>
      <c r="B1149" s="38" t="s">
        <v>274</v>
      </c>
      <c r="C1149" s="38"/>
      <c r="D1149" s="38"/>
      <c r="E1149" s="39">
        <f>SUM(E1136:E1148)</f>
        <v>598501000</v>
      </c>
      <c r="F1149" s="39">
        <f t="shared" ref="F1149:P1149" si="104">SUM(F1136:F1148)</f>
        <v>228970928</v>
      </c>
      <c r="G1149" s="39">
        <f t="shared" si="104"/>
        <v>35391000</v>
      </c>
      <c r="H1149" s="39">
        <f t="shared" si="104"/>
        <v>8919570</v>
      </c>
      <c r="I1149" s="39">
        <f t="shared" si="104"/>
        <v>241321206</v>
      </c>
      <c r="J1149" s="39">
        <f t="shared" si="104"/>
        <v>165476178</v>
      </c>
      <c r="K1149" s="39">
        <f t="shared" si="104"/>
        <v>21737740</v>
      </c>
      <c r="L1149" s="39">
        <f t="shared" si="104"/>
        <v>12374403</v>
      </c>
      <c r="M1149" s="39">
        <f t="shared" si="104"/>
        <v>43454818</v>
      </c>
      <c r="N1149" s="39">
        <f t="shared" si="104"/>
        <v>3054928</v>
      </c>
      <c r="O1149" s="39">
        <f t="shared" si="104"/>
        <v>940405764</v>
      </c>
      <c r="P1149" s="39">
        <f t="shared" si="104"/>
        <v>418796007</v>
      </c>
      <c r="Q1149"/>
      <c r="R1149"/>
      <c r="S1149"/>
      <c r="T1149"/>
      <c r="U1149"/>
      <c r="V1149"/>
      <c r="W1149"/>
      <c r="X1149"/>
      <c r="Y1149"/>
      <c r="Z1149"/>
      <c r="AA1149"/>
      <c r="AB1149"/>
    </row>
    <row r="1150" spans="1:28" s="27" customFormat="1">
      <c r="A1150" s="21"/>
      <c r="B1150" s="30"/>
      <c r="C1150" s="31"/>
      <c r="D1150" s="31"/>
      <c r="E1150" s="32"/>
      <c r="F1150" s="33"/>
      <c r="G1150" s="32"/>
      <c r="H1150" s="33"/>
      <c r="I1150" s="32"/>
      <c r="J1150" s="33"/>
      <c r="K1150" s="32"/>
      <c r="L1150" s="33"/>
      <c r="M1150" s="32"/>
      <c r="N1150" s="33"/>
      <c r="O1150" s="34"/>
      <c r="P1150" s="35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</row>
    <row r="1151" spans="1:28" s="18" customFormat="1" ht="15" customHeight="1">
      <c r="A1151" s="40"/>
      <c r="B1151" s="40"/>
      <c r="C1151" s="69" t="s">
        <v>283</v>
      </c>
      <c r="D1151" s="69"/>
      <c r="E1151" s="69" t="s">
        <v>284</v>
      </c>
      <c r="F1151" s="69"/>
      <c r="G1151" s="69" t="s">
        <v>285</v>
      </c>
      <c r="H1151" s="69"/>
      <c r="I1151" s="69" t="s">
        <v>286</v>
      </c>
      <c r="J1151" s="69"/>
      <c r="K1151" s="68" t="s">
        <v>287</v>
      </c>
      <c r="L1151" s="68"/>
      <c r="M1151" s="68" t="s">
        <v>288</v>
      </c>
      <c r="N1151" s="68"/>
      <c r="O1151" s="68" t="s">
        <v>289</v>
      </c>
      <c r="P1151" s="68"/>
    </row>
    <row r="1152" spans="1:28" s="18" customFormat="1" ht="15" customHeight="1">
      <c r="A1152" s="40"/>
      <c r="B1152" s="40"/>
      <c r="C1152" s="69"/>
      <c r="D1152" s="69"/>
      <c r="E1152" s="19" t="s">
        <v>290</v>
      </c>
      <c r="F1152" s="19" t="s">
        <v>291</v>
      </c>
      <c r="G1152" s="19" t="s">
        <v>290</v>
      </c>
      <c r="H1152" s="19" t="s">
        <v>291</v>
      </c>
      <c r="I1152" s="19" t="s">
        <v>290</v>
      </c>
      <c r="J1152" s="19" t="s">
        <v>291</v>
      </c>
      <c r="K1152" s="19" t="s">
        <v>290</v>
      </c>
      <c r="L1152" s="19" t="s">
        <v>291</v>
      </c>
      <c r="M1152" s="19" t="s">
        <v>290</v>
      </c>
      <c r="N1152" s="19" t="s">
        <v>291</v>
      </c>
      <c r="O1152" s="19" t="s">
        <v>290</v>
      </c>
      <c r="P1152" s="19" t="s">
        <v>291</v>
      </c>
    </row>
    <row r="1153" spans="1:28">
      <c r="A1153" s="36" t="s">
        <v>75</v>
      </c>
      <c r="B1153" s="36" t="s">
        <v>156</v>
      </c>
      <c r="C1153" s="36" t="s">
        <v>163</v>
      </c>
      <c r="D1153" s="36" t="s">
        <v>182</v>
      </c>
      <c r="E1153" s="37">
        <v>20860000</v>
      </c>
      <c r="F1153" s="37">
        <v>11944483</v>
      </c>
      <c r="G1153" s="37">
        <v>0</v>
      </c>
      <c r="H1153" s="37">
        <v>0</v>
      </c>
      <c r="I1153" s="37">
        <v>0</v>
      </c>
      <c r="J1153" s="37">
        <v>0</v>
      </c>
      <c r="K1153" s="37">
        <v>0</v>
      </c>
      <c r="L1153" s="37">
        <v>0</v>
      </c>
      <c r="M1153" s="37">
        <v>0</v>
      </c>
      <c r="N1153" s="37">
        <v>0</v>
      </c>
      <c r="O1153" s="37">
        <f t="shared" si="101"/>
        <v>20860000</v>
      </c>
      <c r="P1153" s="37">
        <f t="shared" si="102"/>
        <v>11944483</v>
      </c>
      <c r="Q1153"/>
      <c r="R1153"/>
      <c r="S1153"/>
      <c r="T1153"/>
      <c r="U1153"/>
      <c r="V1153"/>
      <c r="W1153"/>
      <c r="X1153"/>
      <c r="Y1153"/>
      <c r="Z1153"/>
      <c r="AA1153"/>
      <c r="AB1153"/>
    </row>
    <row r="1154" spans="1:28">
      <c r="A1154" s="36"/>
      <c r="B1154" s="36"/>
      <c r="C1154" s="36" t="s">
        <v>164</v>
      </c>
      <c r="D1154" s="36" t="s">
        <v>183</v>
      </c>
      <c r="E1154" s="37">
        <v>197900000</v>
      </c>
      <c r="F1154" s="37">
        <v>163236276</v>
      </c>
      <c r="G1154" s="37">
        <v>0</v>
      </c>
      <c r="H1154" s="37">
        <v>0</v>
      </c>
      <c r="I1154" s="37">
        <v>0</v>
      </c>
      <c r="J1154" s="37">
        <v>0</v>
      </c>
      <c r="K1154" s="37">
        <v>0</v>
      </c>
      <c r="L1154" s="37">
        <v>0</v>
      </c>
      <c r="M1154" s="37">
        <v>0</v>
      </c>
      <c r="N1154" s="37">
        <v>0</v>
      </c>
      <c r="O1154" s="37">
        <f t="shared" si="101"/>
        <v>197900000</v>
      </c>
      <c r="P1154" s="37">
        <f t="shared" si="102"/>
        <v>163236276</v>
      </c>
      <c r="Q1154"/>
      <c r="R1154"/>
      <c r="S1154"/>
      <c r="T1154"/>
      <c r="U1154"/>
      <c r="V1154"/>
      <c r="W1154"/>
      <c r="X1154"/>
      <c r="Y1154"/>
      <c r="Z1154"/>
      <c r="AA1154"/>
      <c r="AB1154"/>
    </row>
    <row r="1155" spans="1:28">
      <c r="A1155" s="36"/>
      <c r="B1155" s="36"/>
      <c r="C1155" s="36" t="s">
        <v>165</v>
      </c>
      <c r="D1155" s="36" t="s">
        <v>184</v>
      </c>
      <c r="E1155" s="37">
        <v>409210000</v>
      </c>
      <c r="F1155" s="37">
        <v>165779498</v>
      </c>
      <c r="G1155" s="37">
        <v>0</v>
      </c>
      <c r="H1155" s="37">
        <v>0</v>
      </c>
      <c r="I1155" s="37">
        <v>0</v>
      </c>
      <c r="J1155" s="37">
        <v>0</v>
      </c>
      <c r="K1155" s="37">
        <v>0</v>
      </c>
      <c r="L1155" s="37">
        <v>0</v>
      </c>
      <c r="M1155" s="37">
        <v>0</v>
      </c>
      <c r="N1155" s="37">
        <v>0</v>
      </c>
      <c r="O1155" s="37">
        <f t="shared" si="101"/>
        <v>409210000</v>
      </c>
      <c r="P1155" s="37">
        <f t="shared" si="102"/>
        <v>165779498</v>
      </c>
      <c r="Q1155"/>
      <c r="R1155"/>
      <c r="S1155"/>
      <c r="T1155"/>
      <c r="U1155"/>
      <c r="V1155"/>
      <c r="W1155"/>
      <c r="X1155"/>
      <c r="Y1155"/>
      <c r="Z1155"/>
      <c r="AA1155"/>
      <c r="AB1155"/>
    </row>
    <row r="1156" spans="1:28">
      <c r="A1156" s="36"/>
      <c r="B1156" s="36"/>
      <c r="C1156" s="36" t="s">
        <v>170</v>
      </c>
      <c r="D1156" s="36" t="s">
        <v>189</v>
      </c>
      <c r="E1156" s="37">
        <v>500000</v>
      </c>
      <c r="F1156" s="37">
        <v>158748</v>
      </c>
      <c r="G1156" s="37">
        <v>0</v>
      </c>
      <c r="H1156" s="37">
        <v>0</v>
      </c>
      <c r="I1156" s="37">
        <v>0</v>
      </c>
      <c r="J1156" s="37">
        <v>0</v>
      </c>
      <c r="K1156" s="37">
        <v>0</v>
      </c>
      <c r="L1156" s="37">
        <v>0</v>
      </c>
      <c r="M1156" s="37">
        <v>0</v>
      </c>
      <c r="N1156" s="37">
        <v>0</v>
      </c>
      <c r="O1156" s="37">
        <f t="shared" si="101"/>
        <v>500000</v>
      </c>
      <c r="P1156" s="37">
        <f t="shared" si="102"/>
        <v>158748</v>
      </c>
      <c r="Q1156"/>
      <c r="R1156"/>
      <c r="S1156"/>
      <c r="T1156"/>
      <c r="U1156"/>
      <c r="V1156"/>
      <c r="W1156"/>
      <c r="X1156"/>
      <c r="Y1156"/>
      <c r="Z1156"/>
      <c r="AA1156"/>
      <c r="AB1156"/>
    </row>
    <row r="1157" spans="1:28">
      <c r="A1157" s="36"/>
      <c r="B1157" s="36"/>
      <c r="C1157" s="36" t="s">
        <v>176</v>
      </c>
      <c r="D1157" s="36" t="s">
        <v>195</v>
      </c>
      <c r="E1157" s="37">
        <v>0</v>
      </c>
      <c r="F1157" s="37">
        <v>0</v>
      </c>
      <c r="G1157" s="37">
        <v>0</v>
      </c>
      <c r="H1157" s="37">
        <v>12332</v>
      </c>
      <c r="I1157" s="37">
        <v>0</v>
      </c>
      <c r="J1157" s="37">
        <v>0</v>
      </c>
      <c r="K1157" s="37">
        <v>0</v>
      </c>
      <c r="L1157" s="37">
        <v>0</v>
      </c>
      <c r="M1157" s="37">
        <v>0</v>
      </c>
      <c r="N1157" s="37">
        <v>0</v>
      </c>
      <c r="O1157" s="37">
        <f t="shared" si="101"/>
        <v>0</v>
      </c>
      <c r="P1157" s="37">
        <f t="shared" si="102"/>
        <v>12332</v>
      </c>
      <c r="Q1157"/>
      <c r="R1157"/>
      <c r="S1157"/>
      <c r="T1157"/>
      <c r="U1157"/>
      <c r="V1157"/>
      <c r="W1157"/>
      <c r="X1157"/>
      <c r="Y1157"/>
      <c r="Z1157"/>
      <c r="AA1157"/>
      <c r="AB1157"/>
    </row>
    <row r="1158" spans="1:28">
      <c r="A1158" s="36"/>
      <c r="B1158" s="36"/>
      <c r="C1158" s="36" t="s">
        <v>166</v>
      </c>
      <c r="D1158" s="36" t="s">
        <v>185</v>
      </c>
      <c r="E1158" s="37">
        <v>2580000</v>
      </c>
      <c r="F1158" s="37">
        <v>1363097</v>
      </c>
      <c r="G1158" s="37">
        <v>0</v>
      </c>
      <c r="H1158" s="37">
        <v>23683</v>
      </c>
      <c r="I1158" s="37">
        <v>0</v>
      </c>
      <c r="J1158" s="37">
        <v>0</v>
      </c>
      <c r="K1158" s="37">
        <v>0</v>
      </c>
      <c r="L1158" s="37">
        <v>0</v>
      </c>
      <c r="M1158" s="37">
        <v>0</v>
      </c>
      <c r="N1158" s="37">
        <v>0</v>
      </c>
      <c r="O1158" s="37">
        <f t="shared" si="101"/>
        <v>2580000</v>
      </c>
      <c r="P1158" s="37">
        <f t="shared" si="102"/>
        <v>1386780</v>
      </c>
      <c r="Q1158"/>
      <c r="R1158"/>
      <c r="S1158"/>
      <c r="T1158"/>
      <c r="U1158"/>
      <c r="V1158"/>
      <c r="W1158"/>
      <c r="X1158"/>
      <c r="Y1158"/>
      <c r="Z1158"/>
      <c r="AA1158"/>
      <c r="AB1158"/>
    </row>
    <row r="1159" spans="1:28">
      <c r="A1159" s="36"/>
      <c r="B1159" s="36"/>
      <c r="C1159" s="36" t="s">
        <v>167</v>
      </c>
      <c r="D1159" s="36" t="s">
        <v>186</v>
      </c>
      <c r="E1159" s="37">
        <v>3000000</v>
      </c>
      <c r="F1159" s="37">
        <v>2503681</v>
      </c>
      <c r="G1159" s="37">
        <v>55129000</v>
      </c>
      <c r="H1159" s="37">
        <v>19783377</v>
      </c>
      <c r="I1159" s="37">
        <v>0</v>
      </c>
      <c r="J1159" s="37">
        <v>0</v>
      </c>
      <c r="K1159" s="37">
        <v>0</v>
      </c>
      <c r="L1159" s="37">
        <v>0</v>
      </c>
      <c r="M1159" s="37">
        <v>0</v>
      </c>
      <c r="N1159" s="37">
        <v>0</v>
      </c>
      <c r="O1159" s="37">
        <f t="shared" si="101"/>
        <v>58129000</v>
      </c>
      <c r="P1159" s="37">
        <f t="shared" si="102"/>
        <v>22287058</v>
      </c>
      <c r="Q1159"/>
      <c r="R1159"/>
      <c r="S1159"/>
      <c r="T1159"/>
      <c r="U1159"/>
      <c r="V1159"/>
      <c r="W1159"/>
      <c r="X1159"/>
      <c r="Y1159"/>
      <c r="Z1159"/>
      <c r="AA1159"/>
      <c r="AB1159"/>
    </row>
    <row r="1160" spans="1:28">
      <c r="A1160" s="36"/>
      <c r="B1160" s="36"/>
      <c r="C1160" s="36" t="s">
        <v>171</v>
      </c>
      <c r="D1160" s="36" t="s">
        <v>190</v>
      </c>
      <c r="E1160" s="37">
        <v>0</v>
      </c>
      <c r="F1160" s="37">
        <v>0</v>
      </c>
      <c r="G1160" s="37">
        <v>0</v>
      </c>
      <c r="H1160" s="37">
        <v>13483</v>
      </c>
      <c r="I1160" s="37">
        <v>0</v>
      </c>
      <c r="J1160" s="37">
        <v>0</v>
      </c>
      <c r="K1160" s="37">
        <v>0</v>
      </c>
      <c r="L1160" s="37">
        <v>0</v>
      </c>
      <c r="M1160" s="37">
        <v>0</v>
      </c>
      <c r="N1160" s="37">
        <v>0</v>
      </c>
      <c r="O1160" s="37">
        <f t="shared" si="101"/>
        <v>0</v>
      </c>
      <c r="P1160" s="37">
        <f t="shared" si="102"/>
        <v>13483</v>
      </c>
      <c r="Q1160"/>
      <c r="R1160"/>
      <c r="S1160"/>
      <c r="T1160"/>
      <c r="U1160"/>
      <c r="V1160"/>
      <c r="W1160"/>
      <c r="X1160"/>
      <c r="Y1160"/>
      <c r="Z1160"/>
      <c r="AA1160"/>
      <c r="AB1160"/>
    </row>
    <row r="1161" spans="1:28">
      <c r="A1161" s="36"/>
      <c r="B1161" s="36"/>
      <c r="C1161" s="36" t="s">
        <v>168</v>
      </c>
      <c r="D1161" s="36" t="s">
        <v>187</v>
      </c>
      <c r="E1161" s="37">
        <v>3000000</v>
      </c>
      <c r="F1161" s="37">
        <v>5326670</v>
      </c>
      <c r="G1161" s="37">
        <v>309000</v>
      </c>
      <c r="H1161" s="37">
        <v>0</v>
      </c>
      <c r="I1161" s="37">
        <v>0</v>
      </c>
      <c r="J1161" s="37">
        <v>0</v>
      </c>
      <c r="K1161" s="37">
        <v>0</v>
      </c>
      <c r="L1161" s="37">
        <v>0</v>
      </c>
      <c r="M1161" s="37">
        <v>0</v>
      </c>
      <c r="N1161" s="37">
        <v>0</v>
      </c>
      <c r="O1161" s="37">
        <f t="shared" si="101"/>
        <v>3309000</v>
      </c>
      <c r="P1161" s="37">
        <f t="shared" si="102"/>
        <v>5326670</v>
      </c>
      <c r="Q1161"/>
      <c r="R1161"/>
      <c r="S1161"/>
      <c r="T1161"/>
      <c r="U1161"/>
      <c r="V1161"/>
      <c r="W1161"/>
      <c r="X1161"/>
      <c r="Y1161"/>
      <c r="Z1161"/>
      <c r="AA1161"/>
      <c r="AB1161"/>
    </row>
    <row r="1162" spans="1:28">
      <c r="A1162" s="36"/>
      <c r="B1162" s="36"/>
      <c r="C1162" s="36" t="s">
        <v>173</v>
      </c>
      <c r="D1162" s="36" t="s">
        <v>192</v>
      </c>
      <c r="E1162" s="37">
        <v>16300000</v>
      </c>
      <c r="F1162" s="37">
        <v>12696986</v>
      </c>
      <c r="G1162" s="37">
        <v>0</v>
      </c>
      <c r="H1162" s="37">
        <v>0</v>
      </c>
      <c r="I1162" s="37">
        <v>0</v>
      </c>
      <c r="J1162" s="37">
        <v>0</v>
      </c>
      <c r="K1162" s="37">
        <v>0</v>
      </c>
      <c r="L1162" s="37">
        <v>0</v>
      </c>
      <c r="M1162" s="37">
        <v>0</v>
      </c>
      <c r="N1162" s="37">
        <v>0</v>
      </c>
      <c r="O1162" s="37">
        <f t="shared" si="101"/>
        <v>16300000</v>
      </c>
      <c r="P1162" s="37">
        <f t="shared" si="102"/>
        <v>12696986</v>
      </c>
      <c r="Q1162"/>
      <c r="R1162"/>
      <c r="S1162"/>
      <c r="T1162"/>
      <c r="U1162"/>
      <c r="V1162"/>
      <c r="W1162"/>
      <c r="X1162"/>
      <c r="Y1162"/>
      <c r="Z1162"/>
      <c r="AA1162"/>
      <c r="AB1162"/>
    </row>
    <row r="1163" spans="1:28">
      <c r="A1163" s="36"/>
      <c r="B1163" s="36"/>
      <c r="C1163" s="36" t="s">
        <v>169</v>
      </c>
      <c r="D1163" s="36" t="s">
        <v>188</v>
      </c>
      <c r="E1163" s="37">
        <v>46488000</v>
      </c>
      <c r="F1163" s="37">
        <v>22895407</v>
      </c>
      <c r="G1163" s="37">
        <v>0</v>
      </c>
      <c r="H1163" s="37">
        <v>0</v>
      </c>
      <c r="I1163" s="37">
        <v>433785000</v>
      </c>
      <c r="J1163" s="37">
        <v>312352361</v>
      </c>
      <c r="K1163" s="37">
        <v>0</v>
      </c>
      <c r="L1163" s="37">
        <v>0</v>
      </c>
      <c r="M1163" s="37">
        <v>0</v>
      </c>
      <c r="N1163" s="37">
        <v>0</v>
      </c>
      <c r="O1163" s="37">
        <f t="shared" si="101"/>
        <v>480273000</v>
      </c>
      <c r="P1163" s="37">
        <f t="shared" si="102"/>
        <v>335247768</v>
      </c>
      <c r="Q1163"/>
      <c r="R1163"/>
      <c r="S1163"/>
      <c r="T1163"/>
      <c r="U1163"/>
      <c r="V1163"/>
      <c r="W1163"/>
      <c r="X1163"/>
      <c r="Y1163"/>
      <c r="Z1163"/>
      <c r="AA1163"/>
      <c r="AB1163"/>
    </row>
    <row r="1164" spans="1:28">
      <c r="A1164" s="36"/>
      <c r="B1164" s="36"/>
      <c r="C1164" s="36" t="s">
        <v>174</v>
      </c>
      <c r="D1164" s="36" t="s">
        <v>193</v>
      </c>
      <c r="E1164" s="37">
        <v>0</v>
      </c>
      <c r="F1164" s="37">
        <v>81000</v>
      </c>
      <c r="G1164" s="37">
        <v>0</v>
      </c>
      <c r="H1164" s="37">
        <v>0</v>
      </c>
      <c r="I1164" s="37">
        <v>0</v>
      </c>
      <c r="J1164" s="37">
        <v>0</v>
      </c>
      <c r="K1164" s="37">
        <v>55532000</v>
      </c>
      <c r="L1164" s="37">
        <v>12747036</v>
      </c>
      <c r="M1164" s="37">
        <v>0</v>
      </c>
      <c r="N1164" s="37">
        <v>0</v>
      </c>
      <c r="O1164" s="37">
        <f t="shared" si="101"/>
        <v>55532000</v>
      </c>
      <c r="P1164" s="37">
        <f t="shared" si="102"/>
        <v>12828036</v>
      </c>
      <c r="Q1164"/>
      <c r="R1164"/>
      <c r="S1164"/>
      <c r="T1164"/>
      <c r="U1164"/>
      <c r="V1164"/>
      <c r="W1164"/>
      <c r="X1164"/>
      <c r="Y1164"/>
      <c r="Z1164"/>
      <c r="AA1164"/>
      <c r="AB1164"/>
    </row>
    <row r="1165" spans="1:28">
      <c r="A1165" s="36"/>
      <c r="B1165" s="36"/>
      <c r="C1165" s="36" t="s">
        <v>175</v>
      </c>
      <c r="D1165" s="36" t="s">
        <v>194</v>
      </c>
      <c r="E1165" s="37">
        <v>0</v>
      </c>
      <c r="F1165" s="37">
        <v>0</v>
      </c>
      <c r="G1165" s="37">
        <v>0</v>
      </c>
      <c r="H1165" s="37">
        <v>0</v>
      </c>
      <c r="I1165" s="37">
        <v>0</v>
      </c>
      <c r="J1165" s="37">
        <v>0</v>
      </c>
      <c r="K1165" s="37">
        <v>0</v>
      </c>
      <c r="L1165" s="37">
        <v>280000</v>
      </c>
      <c r="M1165" s="37">
        <v>0</v>
      </c>
      <c r="N1165" s="37">
        <v>0</v>
      </c>
      <c r="O1165" s="37">
        <f t="shared" si="101"/>
        <v>0</v>
      </c>
      <c r="P1165" s="37">
        <f t="shared" si="102"/>
        <v>280000</v>
      </c>
      <c r="Q1165"/>
      <c r="R1165"/>
      <c r="S1165"/>
      <c r="T1165"/>
      <c r="U1165"/>
      <c r="V1165"/>
      <c r="W1165"/>
      <c r="X1165"/>
      <c r="Y1165"/>
      <c r="Z1165"/>
      <c r="AA1165"/>
      <c r="AB1165"/>
    </row>
    <row r="1166" spans="1:28">
      <c r="A1166" s="36"/>
      <c r="B1166" s="36"/>
      <c r="C1166" s="36" t="s">
        <v>177</v>
      </c>
      <c r="D1166" s="36" t="s">
        <v>196</v>
      </c>
      <c r="E1166" s="37">
        <v>0</v>
      </c>
      <c r="F1166" s="37">
        <v>0</v>
      </c>
      <c r="G1166" s="37">
        <v>0</v>
      </c>
      <c r="H1166" s="37">
        <v>0</v>
      </c>
      <c r="I1166" s="37">
        <v>0</v>
      </c>
      <c r="J1166" s="37">
        <v>0</v>
      </c>
      <c r="K1166" s="37">
        <v>0</v>
      </c>
      <c r="L1166" s="37">
        <v>0</v>
      </c>
      <c r="M1166" s="37">
        <v>17100000</v>
      </c>
      <c r="N1166" s="37">
        <v>0</v>
      </c>
      <c r="O1166" s="37">
        <f t="shared" si="101"/>
        <v>17100000</v>
      </c>
      <c r="P1166" s="37">
        <f t="shared" si="102"/>
        <v>0</v>
      </c>
      <c r="Q1166"/>
      <c r="R1166"/>
      <c r="S1166"/>
      <c r="T1166"/>
      <c r="U1166"/>
      <c r="V1166"/>
      <c r="W1166"/>
      <c r="X1166"/>
      <c r="Y1166"/>
      <c r="Z1166"/>
      <c r="AA1166"/>
      <c r="AB1166"/>
    </row>
    <row r="1167" spans="1:28">
      <c r="A1167" s="36"/>
      <c r="B1167" s="36"/>
      <c r="C1167" s="36" t="s">
        <v>179</v>
      </c>
      <c r="D1167" s="36" t="s">
        <v>198</v>
      </c>
      <c r="E1167" s="37">
        <v>0</v>
      </c>
      <c r="F1167" s="37">
        <v>0</v>
      </c>
      <c r="G1167" s="37">
        <v>0</v>
      </c>
      <c r="H1167" s="37">
        <v>0</v>
      </c>
      <c r="I1167" s="37">
        <v>0</v>
      </c>
      <c r="J1167" s="37">
        <v>0</v>
      </c>
      <c r="K1167" s="37">
        <v>0</v>
      </c>
      <c r="L1167" s="37">
        <v>0</v>
      </c>
      <c r="M1167" s="37">
        <v>0</v>
      </c>
      <c r="N1167" s="37">
        <v>10606411</v>
      </c>
      <c r="O1167" s="37">
        <f t="shared" si="101"/>
        <v>0</v>
      </c>
      <c r="P1167" s="37">
        <f t="shared" si="102"/>
        <v>10606411</v>
      </c>
      <c r="Q1167"/>
      <c r="R1167"/>
      <c r="S1167"/>
      <c r="T1167"/>
      <c r="U1167"/>
      <c r="V1167"/>
      <c r="W1167"/>
      <c r="X1167"/>
      <c r="Y1167"/>
      <c r="Z1167"/>
      <c r="AA1167"/>
      <c r="AB1167"/>
    </row>
    <row r="1168" spans="1:28">
      <c r="A1168" s="36"/>
      <c r="B1168" s="38" t="s">
        <v>275</v>
      </c>
      <c r="C1168" s="38"/>
      <c r="D1168" s="38"/>
      <c r="E1168" s="39">
        <f>SUM(E1153:E1167)</f>
        <v>699838000</v>
      </c>
      <c r="F1168" s="39">
        <f t="shared" ref="F1168:P1168" si="105">SUM(F1153:F1167)</f>
        <v>385985846</v>
      </c>
      <c r="G1168" s="39">
        <f t="shared" si="105"/>
        <v>55438000</v>
      </c>
      <c r="H1168" s="39">
        <f t="shared" si="105"/>
        <v>19832875</v>
      </c>
      <c r="I1168" s="39">
        <f t="shared" si="105"/>
        <v>433785000</v>
      </c>
      <c r="J1168" s="39">
        <f t="shared" si="105"/>
        <v>312352361</v>
      </c>
      <c r="K1168" s="39">
        <f t="shared" si="105"/>
        <v>55532000</v>
      </c>
      <c r="L1168" s="39">
        <f t="shared" si="105"/>
        <v>13027036</v>
      </c>
      <c r="M1168" s="39">
        <f t="shared" si="105"/>
        <v>17100000</v>
      </c>
      <c r="N1168" s="39">
        <f t="shared" si="105"/>
        <v>10606411</v>
      </c>
      <c r="O1168" s="39">
        <f t="shared" si="105"/>
        <v>1261693000</v>
      </c>
      <c r="P1168" s="39">
        <f t="shared" si="105"/>
        <v>741804529</v>
      </c>
      <c r="Q1168"/>
      <c r="R1168"/>
      <c r="S1168"/>
      <c r="T1168"/>
      <c r="U1168"/>
      <c r="V1168"/>
      <c r="W1168"/>
      <c r="X1168"/>
      <c r="Y1168"/>
      <c r="Z1168"/>
      <c r="AA1168"/>
      <c r="AB1168"/>
    </row>
    <row r="1169" spans="1:28" s="27" customFormat="1">
      <c r="A1169" s="21"/>
      <c r="B1169" s="30"/>
      <c r="C1169" s="31"/>
      <c r="D1169" s="31"/>
      <c r="E1169" s="32"/>
      <c r="F1169" s="33"/>
      <c r="G1169" s="32"/>
      <c r="H1169" s="33"/>
      <c r="I1169" s="32"/>
      <c r="J1169" s="33"/>
      <c r="K1169" s="32"/>
      <c r="L1169" s="33"/>
      <c r="M1169" s="32"/>
      <c r="N1169" s="33"/>
      <c r="O1169" s="34"/>
      <c r="P1169" s="35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</row>
    <row r="1170" spans="1:28" s="18" customFormat="1" ht="15" customHeight="1">
      <c r="A1170" s="40"/>
      <c r="B1170" s="40"/>
      <c r="C1170" s="69" t="s">
        <v>283</v>
      </c>
      <c r="D1170" s="69"/>
      <c r="E1170" s="69" t="s">
        <v>284</v>
      </c>
      <c r="F1170" s="69"/>
      <c r="G1170" s="69" t="s">
        <v>285</v>
      </c>
      <c r="H1170" s="69"/>
      <c r="I1170" s="69" t="s">
        <v>286</v>
      </c>
      <c r="J1170" s="69"/>
      <c r="K1170" s="68" t="s">
        <v>287</v>
      </c>
      <c r="L1170" s="68"/>
      <c r="M1170" s="68" t="s">
        <v>288</v>
      </c>
      <c r="N1170" s="68"/>
      <c r="O1170" s="68" t="s">
        <v>289</v>
      </c>
      <c r="P1170" s="68"/>
    </row>
    <row r="1171" spans="1:28" s="18" customFormat="1" ht="15" customHeight="1">
      <c r="A1171" s="40"/>
      <c r="B1171" s="40"/>
      <c r="C1171" s="69"/>
      <c r="D1171" s="69"/>
      <c r="E1171" s="19" t="s">
        <v>290</v>
      </c>
      <c r="F1171" s="19" t="s">
        <v>291</v>
      </c>
      <c r="G1171" s="19" t="s">
        <v>290</v>
      </c>
      <c r="H1171" s="19" t="s">
        <v>291</v>
      </c>
      <c r="I1171" s="19" t="s">
        <v>290</v>
      </c>
      <c r="J1171" s="19" t="s">
        <v>291</v>
      </c>
      <c r="K1171" s="19" t="s">
        <v>290</v>
      </c>
      <c r="L1171" s="19" t="s">
        <v>291</v>
      </c>
      <c r="M1171" s="19" t="s">
        <v>290</v>
      </c>
      <c r="N1171" s="19" t="s">
        <v>291</v>
      </c>
      <c r="O1171" s="19" t="s">
        <v>290</v>
      </c>
      <c r="P1171" s="19" t="s">
        <v>291</v>
      </c>
    </row>
    <row r="1172" spans="1:28">
      <c r="A1172" s="36" t="s">
        <v>76</v>
      </c>
      <c r="B1172" s="36" t="s">
        <v>157</v>
      </c>
      <c r="C1172" s="36" t="s">
        <v>163</v>
      </c>
      <c r="D1172" s="36" t="s">
        <v>182</v>
      </c>
      <c r="E1172" s="37">
        <v>29100000</v>
      </c>
      <c r="F1172" s="37">
        <v>11458024</v>
      </c>
      <c r="G1172" s="37">
        <v>0</v>
      </c>
      <c r="H1172" s="37">
        <v>0</v>
      </c>
      <c r="I1172" s="37">
        <v>0</v>
      </c>
      <c r="J1172" s="37">
        <v>0</v>
      </c>
      <c r="K1172" s="37">
        <v>0</v>
      </c>
      <c r="L1172" s="37">
        <v>0</v>
      </c>
      <c r="M1172" s="37">
        <v>0</v>
      </c>
      <c r="N1172" s="37">
        <v>0</v>
      </c>
      <c r="O1172" s="37">
        <f t="shared" si="101"/>
        <v>29100000</v>
      </c>
      <c r="P1172" s="37">
        <f t="shared" si="102"/>
        <v>11458024</v>
      </c>
      <c r="Q1172"/>
      <c r="R1172"/>
      <c r="S1172"/>
      <c r="T1172"/>
      <c r="U1172"/>
      <c r="V1172"/>
      <c r="W1172"/>
      <c r="X1172"/>
      <c r="Y1172"/>
      <c r="Z1172"/>
      <c r="AA1172"/>
      <c r="AB1172"/>
    </row>
    <row r="1173" spans="1:28">
      <c r="A1173" s="36"/>
      <c r="B1173" s="36"/>
      <c r="C1173" s="36" t="s">
        <v>164</v>
      </c>
      <c r="D1173" s="36" t="s">
        <v>183</v>
      </c>
      <c r="E1173" s="37">
        <v>130735556</v>
      </c>
      <c r="F1173" s="37">
        <v>77818269</v>
      </c>
      <c r="G1173" s="37">
        <v>0</v>
      </c>
      <c r="H1173" s="37">
        <v>0</v>
      </c>
      <c r="I1173" s="37">
        <v>0</v>
      </c>
      <c r="J1173" s="37">
        <v>0</v>
      </c>
      <c r="K1173" s="37">
        <v>0</v>
      </c>
      <c r="L1173" s="37">
        <v>0</v>
      </c>
      <c r="M1173" s="37">
        <v>0</v>
      </c>
      <c r="N1173" s="37">
        <v>0</v>
      </c>
      <c r="O1173" s="37">
        <f t="shared" si="101"/>
        <v>130735556</v>
      </c>
      <c r="P1173" s="37">
        <f t="shared" si="102"/>
        <v>77818269</v>
      </c>
      <c r="Q1173"/>
      <c r="R1173"/>
      <c r="S1173"/>
      <c r="T1173"/>
      <c r="U1173"/>
      <c r="V1173"/>
      <c r="W1173"/>
      <c r="X1173"/>
      <c r="Y1173"/>
      <c r="Z1173"/>
      <c r="AA1173"/>
      <c r="AB1173"/>
    </row>
    <row r="1174" spans="1:28">
      <c r="A1174" s="36"/>
      <c r="B1174" s="36"/>
      <c r="C1174" s="36" t="s">
        <v>165</v>
      </c>
      <c r="D1174" s="36" t="s">
        <v>184</v>
      </c>
      <c r="E1174" s="37">
        <v>194500000</v>
      </c>
      <c r="F1174" s="37">
        <v>126353083</v>
      </c>
      <c r="G1174" s="37">
        <v>0</v>
      </c>
      <c r="H1174" s="37">
        <v>0</v>
      </c>
      <c r="I1174" s="37">
        <v>0</v>
      </c>
      <c r="J1174" s="37">
        <v>0</v>
      </c>
      <c r="K1174" s="37">
        <v>0</v>
      </c>
      <c r="L1174" s="37">
        <v>0</v>
      </c>
      <c r="M1174" s="37">
        <v>0</v>
      </c>
      <c r="N1174" s="37">
        <v>0</v>
      </c>
      <c r="O1174" s="37">
        <f t="shared" si="101"/>
        <v>194500000</v>
      </c>
      <c r="P1174" s="37">
        <f t="shared" si="102"/>
        <v>126353083</v>
      </c>
      <c r="Q1174"/>
      <c r="R1174"/>
      <c r="S1174"/>
      <c r="T1174"/>
      <c r="U1174"/>
      <c r="V1174"/>
      <c r="W1174"/>
      <c r="X1174"/>
      <c r="Y1174"/>
      <c r="Z1174"/>
      <c r="AA1174"/>
      <c r="AB1174"/>
    </row>
    <row r="1175" spans="1:28">
      <c r="A1175" s="36"/>
      <c r="B1175" s="36"/>
      <c r="C1175" s="36" t="s">
        <v>170</v>
      </c>
      <c r="D1175" s="36" t="s">
        <v>189</v>
      </c>
      <c r="E1175" s="37">
        <v>700000</v>
      </c>
      <c r="F1175" s="37">
        <v>39336</v>
      </c>
      <c r="G1175" s="37">
        <v>0</v>
      </c>
      <c r="H1175" s="37">
        <v>0</v>
      </c>
      <c r="I1175" s="37">
        <v>0</v>
      </c>
      <c r="J1175" s="37">
        <v>0</v>
      </c>
      <c r="K1175" s="37">
        <v>0</v>
      </c>
      <c r="L1175" s="37">
        <v>0</v>
      </c>
      <c r="M1175" s="37">
        <v>0</v>
      </c>
      <c r="N1175" s="37">
        <v>0</v>
      </c>
      <c r="O1175" s="37">
        <f t="shared" si="101"/>
        <v>700000</v>
      </c>
      <c r="P1175" s="37">
        <f t="shared" si="102"/>
        <v>39336</v>
      </c>
      <c r="Q1175"/>
      <c r="R1175"/>
      <c r="S1175"/>
      <c r="T1175"/>
      <c r="U1175"/>
      <c r="V1175"/>
      <c r="W1175"/>
      <c r="X1175"/>
      <c r="Y1175"/>
      <c r="Z1175"/>
      <c r="AA1175"/>
      <c r="AB1175"/>
    </row>
    <row r="1176" spans="1:28">
      <c r="A1176" s="36"/>
      <c r="B1176" s="36"/>
      <c r="C1176" s="36" t="s">
        <v>176</v>
      </c>
      <c r="D1176" s="36" t="s">
        <v>195</v>
      </c>
      <c r="E1176" s="37">
        <v>0</v>
      </c>
      <c r="F1176" s="37">
        <v>0</v>
      </c>
      <c r="G1176" s="37">
        <v>0</v>
      </c>
      <c r="H1176" s="37">
        <v>4409</v>
      </c>
      <c r="I1176" s="37">
        <v>0</v>
      </c>
      <c r="J1176" s="37">
        <v>0</v>
      </c>
      <c r="K1176" s="37">
        <v>0</v>
      </c>
      <c r="L1176" s="37">
        <v>0</v>
      </c>
      <c r="M1176" s="37">
        <v>0</v>
      </c>
      <c r="N1176" s="37">
        <v>0</v>
      </c>
      <c r="O1176" s="37">
        <f t="shared" si="101"/>
        <v>0</v>
      </c>
      <c r="P1176" s="37">
        <f t="shared" si="102"/>
        <v>4409</v>
      </c>
      <c r="Q1176"/>
      <c r="R1176"/>
      <c r="S1176"/>
      <c r="T1176"/>
      <c r="U1176"/>
      <c r="V1176"/>
      <c r="W1176"/>
      <c r="X1176"/>
      <c r="Y1176"/>
      <c r="Z1176"/>
      <c r="AA1176"/>
      <c r="AB1176"/>
    </row>
    <row r="1177" spans="1:28">
      <c r="A1177" s="36"/>
      <c r="B1177" s="36"/>
      <c r="C1177" s="36" t="s">
        <v>166</v>
      </c>
      <c r="D1177" s="36" t="s">
        <v>185</v>
      </c>
      <c r="E1177" s="37">
        <v>4040000</v>
      </c>
      <c r="F1177" s="37">
        <v>1242530</v>
      </c>
      <c r="G1177" s="37">
        <v>0</v>
      </c>
      <c r="H1177" s="37">
        <v>13003</v>
      </c>
      <c r="I1177" s="37">
        <v>0</v>
      </c>
      <c r="J1177" s="37">
        <v>0</v>
      </c>
      <c r="K1177" s="37">
        <v>0</v>
      </c>
      <c r="L1177" s="37">
        <v>0</v>
      </c>
      <c r="M1177" s="37">
        <v>0</v>
      </c>
      <c r="N1177" s="37">
        <v>0</v>
      </c>
      <c r="O1177" s="37">
        <f t="shared" si="101"/>
        <v>4040000</v>
      </c>
      <c r="P1177" s="37">
        <f t="shared" si="102"/>
        <v>1255533</v>
      </c>
      <c r="Q1177"/>
      <c r="R1177"/>
      <c r="S1177"/>
      <c r="T1177"/>
      <c r="U1177"/>
      <c r="V1177"/>
      <c r="W1177"/>
      <c r="X1177"/>
      <c r="Y1177"/>
      <c r="Z1177"/>
      <c r="AA1177"/>
      <c r="AB1177"/>
    </row>
    <row r="1178" spans="1:28">
      <c r="A1178" s="36"/>
      <c r="B1178" s="36"/>
      <c r="C1178" s="36" t="s">
        <v>167</v>
      </c>
      <c r="D1178" s="36" t="s">
        <v>186</v>
      </c>
      <c r="E1178" s="37">
        <v>0</v>
      </c>
      <c r="F1178" s="37">
        <v>0</v>
      </c>
      <c r="G1178" s="37">
        <v>66998000</v>
      </c>
      <c r="H1178" s="37">
        <v>15936707</v>
      </c>
      <c r="I1178" s="37">
        <v>0</v>
      </c>
      <c r="J1178" s="37">
        <v>0</v>
      </c>
      <c r="K1178" s="37">
        <v>0</v>
      </c>
      <c r="L1178" s="37">
        <v>0</v>
      </c>
      <c r="M1178" s="37">
        <v>0</v>
      </c>
      <c r="N1178" s="37">
        <v>0</v>
      </c>
      <c r="O1178" s="37">
        <f t="shared" si="101"/>
        <v>66998000</v>
      </c>
      <c r="P1178" s="37">
        <f t="shared" si="102"/>
        <v>15936707</v>
      </c>
      <c r="Q1178"/>
      <c r="R1178"/>
      <c r="S1178"/>
      <c r="T1178"/>
      <c r="U1178"/>
      <c r="V1178"/>
      <c r="W1178"/>
      <c r="X1178"/>
      <c r="Y1178"/>
      <c r="Z1178"/>
      <c r="AA1178"/>
      <c r="AB1178"/>
    </row>
    <row r="1179" spans="1:28">
      <c r="A1179" s="36"/>
      <c r="B1179" s="36"/>
      <c r="C1179" s="36" t="s">
        <v>168</v>
      </c>
      <c r="D1179" s="36" t="s">
        <v>187</v>
      </c>
      <c r="E1179" s="37">
        <v>7500000</v>
      </c>
      <c r="F1179" s="37">
        <v>4260644</v>
      </c>
      <c r="G1179" s="37">
        <v>500000</v>
      </c>
      <c r="H1179" s="37">
        <v>58906</v>
      </c>
      <c r="I1179" s="37">
        <v>0</v>
      </c>
      <c r="J1179" s="37">
        <v>0</v>
      </c>
      <c r="K1179" s="37">
        <v>0</v>
      </c>
      <c r="L1179" s="37">
        <v>0</v>
      </c>
      <c r="M1179" s="37">
        <v>0</v>
      </c>
      <c r="N1179" s="37">
        <v>0</v>
      </c>
      <c r="O1179" s="37">
        <f t="shared" si="101"/>
        <v>8000000</v>
      </c>
      <c r="P1179" s="37">
        <f t="shared" si="102"/>
        <v>4319550</v>
      </c>
      <c r="Q1179"/>
      <c r="R1179"/>
      <c r="S1179"/>
      <c r="T1179"/>
      <c r="U1179"/>
      <c r="V1179"/>
      <c r="W1179"/>
      <c r="X1179"/>
      <c r="Y1179"/>
      <c r="Z1179"/>
      <c r="AA1179"/>
      <c r="AB1179"/>
    </row>
    <row r="1180" spans="1:28">
      <c r="A1180" s="36"/>
      <c r="B1180" s="36"/>
      <c r="C1180" s="36" t="s">
        <v>173</v>
      </c>
      <c r="D1180" s="36" t="s">
        <v>192</v>
      </c>
      <c r="E1180" s="37">
        <v>24700000</v>
      </c>
      <c r="F1180" s="37">
        <v>4979253</v>
      </c>
      <c r="G1180" s="37">
        <v>0</v>
      </c>
      <c r="H1180" s="37">
        <v>0</v>
      </c>
      <c r="I1180" s="37">
        <v>0</v>
      </c>
      <c r="J1180" s="37">
        <v>0</v>
      </c>
      <c r="K1180" s="37">
        <v>0</v>
      </c>
      <c r="L1180" s="37">
        <v>0</v>
      </c>
      <c r="M1180" s="37">
        <v>0</v>
      </c>
      <c r="N1180" s="37">
        <v>0</v>
      </c>
      <c r="O1180" s="37">
        <f t="shared" si="101"/>
        <v>24700000</v>
      </c>
      <c r="P1180" s="37">
        <f t="shared" si="102"/>
        <v>4979253</v>
      </c>
      <c r="Q1180"/>
      <c r="R1180"/>
      <c r="S1180"/>
      <c r="T1180"/>
      <c r="U1180"/>
      <c r="V1180"/>
      <c r="W1180"/>
      <c r="X1180"/>
      <c r="Y1180"/>
      <c r="Z1180"/>
      <c r="AA1180"/>
      <c r="AB1180"/>
    </row>
    <row r="1181" spans="1:28">
      <c r="A1181" s="36"/>
      <c r="B1181" s="36"/>
      <c r="C1181" s="36" t="s">
        <v>169</v>
      </c>
      <c r="D1181" s="36" t="s">
        <v>188</v>
      </c>
      <c r="E1181" s="37">
        <v>85419981</v>
      </c>
      <c r="F1181" s="37">
        <v>44362161</v>
      </c>
      <c r="G1181" s="37">
        <v>0</v>
      </c>
      <c r="H1181" s="37">
        <v>0</v>
      </c>
      <c r="I1181" s="37">
        <v>385343005</v>
      </c>
      <c r="J1181" s="37">
        <v>268200773</v>
      </c>
      <c r="K1181" s="37">
        <v>0</v>
      </c>
      <c r="L1181" s="37">
        <v>0</v>
      </c>
      <c r="M1181" s="37">
        <v>0</v>
      </c>
      <c r="N1181" s="37">
        <v>0</v>
      </c>
      <c r="O1181" s="37">
        <f t="shared" si="101"/>
        <v>470762986</v>
      </c>
      <c r="P1181" s="37">
        <f t="shared" si="102"/>
        <v>312562934</v>
      </c>
      <c r="Q1181"/>
      <c r="R1181"/>
      <c r="S1181"/>
      <c r="T1181"/>
      <c r="U1181"/>
      <c r="V1181"/>
      <c r="W1181"/>
      <c r="X1181"/>
      <c r="Y1181"/>
      <c r="Z1181"/>
      <c r="AA1181"/>
      <c r="AB1181"/>
    </row>
    <row r="1182" spans="1:28">
      <c r="A1182" s="36"/>
      <c r="B1182" s="36"/>
      <c r="C1182" s="36" t="s">
        <v>174</v>
      </c>
      <c r="D1182" s="36" t="s">
        <v>193</v>
      </c>
      <c r="E1182" s="37">
        <v>0</v>
      </c>
      <c r="F1182" s="37">
        <v>0</v>
      </c>
      <c r="G1182" s="37">
        <v>0</v>
      </c>
      <c r="H1182" s="37">
        <v>0</v>
      </c>
      <c r="I1182" s="37">
        <v>0</v>
      </c>
      <c r="J1182" s="37">
        <v>0</v>
      </c>
      <c r="K1182" s="37">
        <v>250945949</v>
      </c>
      <c r="L1182" s="37">
        <v>18004385</v>
      </c>
      <c r="M1182" s="37">
        <v>0</v>
      </c>
      <c r="N1182" s="37">
        <v>0</v>
      </c>
      <c r="O1182" s="37">
        <f t="shared" si="101"/>
        <v>250945949</v>
      </c>
      <c r="P1182" s="37">
        <f t="shared" si="102"/>
        <v>18004385</v>
      </c>
      <c r="Q1182"/>
      <c r="R1182"/>
      <c r="S1182"/>
      <c r="T1182"/>
      <c r="U1182"/>
      <c r="V1182"/>
      <c r="W1182"/>
      <c r="X1182"/>
      <c r="Y1182"/>
      <c r="Z1182"/>
      <c r="AA1182"/>
      <c r="AB1182"/>
    </row>
    <row r="1183" spans="1:28">
      <c r="A1183" s="36"/>
      <c r="B1183" s="36"/>
      <c r="C1183" s="36" t="s">
        <v>175</v>
      </c>
      <c r="D1183" s="36" t="s">
        <v>194</v>
      </c>
      <c r="E1183" s="37">
        <v>0</v>
      </c>
      <c r="F1183" s="37">
        <v>0</v>
      </c>
      <c r="G1183" s="37">
        <v>0</v>
      </c>
      <c r="H1183" s="37">
        <v>0</v>
      </c>
      <c r="I1183" s="37">
        <v>0</v>
      </c>
      <c r="J1183" s="37">
        <v>0</v>
      </c>
      <c r="K1183" s="37">
        <v>660000</v>
      </c>
      <c r="L1183" s="37">
        <v>194550</v>
      </c>
      <c r="M1183" s="37">
        <v>0</v>
      </c>
      <c r="N1183" s="37">
        <v>0</v>
      </c>
      <c r="O1183" s="37">
        <f t="shared" si="101"/>
        <v>660000</v>
      </c>
      <c r="P1183" s="37">
        <f t="shared" si="102"/>
        <v>194550</v>
      </c>
      <c r="Q1183"/>
      <c r="R1183"/>
      <c r="S1183"/>
      <c r="T1183"/>
      <c r="U1183"/>
      <c r="V1183"/>
      <c r="W1183"/>
      <c r="X1183"/>
      <c r="Y1183"/>
      <c r="Z1183"/>
      <c r="AA1183"/>
      <c r="AB1183"/>
    </row>
    <row r="1184" spans="1:28">
      <c r="A1184" s="36"/>
      <c r="B1184" s="36"/>
      <c r="C1184" s="36" t="s">
        <v>177</v>
      </c>
      <c r="D1184" s="36" t="s">
        <v>196</v>
      </c>
      <c r="E1184" s="37">
        <v>0</v>
      </c>
      <c r="F1184" s="37">
        <v>0</v>
      </c>
      <c r="G1184" s="37">
        <v>0</v>
      </c>
      <c r="H1184" s="37">
        <v>0</v>
      </c>
      <c r="I1184" s="37">
        <v>0</v>
      </c>
      <c r="J1184" s="37">
        <v>0</v>
      </c>
      <c r="K1184" s="37">
        <v>0</v>
      </c>
      <c r="L1184" s="37">
        <v>0</v>
      </c>
      <c r="M1184" s="37">
        <v>50000000</v>
      </c>
      <c r="N1184" s="37">
        <v>24877679</v>
      </c>
      <c r="O1184" s="37">
        <f t="shared" si="101"/>
        <v>50000000</v>
      </c>
      <c r="P1184" s="37">
        <f t="shared" si="102"/>
        <v>24877679</v>
      </c>
      <c r="Q1184"/>
      <c r="R1184"/>
      <c r="S1184"/>
      <c r="T1184"/>
      <c r="U1184"/>
      <c r="V1184"/>
      <c r="W1184"/>
      <c r="X1184"/>
      <c r="Y1184"/>
      <c r="Z1184"/>
      <c r="AA1184"/>
      <c r="AB1184"/>
    </row>
    <row r="1185" spans="1:28">
      <c r="A1185" s="36"/>
      <c r="B1185" s="38" t="s">
        <v>276</v>
      </c>
      <c r="C1185" s="38"/>
      <c r="D1185" s="38"/>
      <c r="E1185" s="39">
        <f>SUM(E1172:E1184)</f>
        <v>476695537</v>
      </c>
      <c r="F1185" s="39">
        <f t="shared" ref="F1185:P1185" si="106">SUM(F1172:F1184)</f>
        <v>270513300</v>
      </c>
      <c r="G1185" s="39">
        <f t="shared" si="106"/>
        <v>67498000</v>
      </c>
      <c r="H1185" s="39">
        <f t="shared" si="106"/>
        <v>16013025</v>
      </c>
      <c r="I1185" s="39">
        <f t="shared" si="106"/>
        <v>385343005</v>
      </c>
      <c r="J1185" s="39">
        <f t="shared" si="106"/>
        <v>268200773</v>
      </c>
      <c r="K1185" s="39">
        <f t="shared" si="106"/>
        <v>251605949</v>
      </c>
      <c r="L1185" s="39">
        <f t="shared" si="106"/>
        <v>18198935</v>
      </c>
      <c r="M1185" s="39">
        <f t="shared" si="106"/>
        <v>50000000</v>
      </c>
      <c r="N1185" s="39">
        <f t="shared" si="106"/>
        <v>24877679</v>
      </c>
      <c r="O1185" s="39">
        <f t="shared" si="106"/>
        <v>1231142491</v>
      </c>
      <c r="P1185" s="39">
        <f t="shared" si="106"/>
        <v>597803712</v>
      </c>
      <c r="Q1185"/>
      <c r="R1185"/>
      <c r="S1185"/>
      <c r="T1185"/>
      <c r="U1185"/>
      <c r="V1185"/>
      <c r="W1185"/>
      <c r="X1185"/>
      <c r="Y1185"/>
      <c r="Z1185"/>
      <c r="AA1185"/>
      <c r="AB1185"/>
    </row>
    <row r="1186" spans="1:28" s="27" customFormat="1" ht="14.25" customHeight="1">
      <c r="A1186" s="21"/>
      <c r="B1186" s="30"/>
      <c r="C1186" s="31"/>
      <c r="D1186" s="31"/>
      <c r="E1186" s="32"/>
      <c r="F1186" s="33"/>
      <c r="G1186" s="32"/>
      <c r="H1186" s="33"/>
      <c r="I1186" s="32"/>
      <c r="J1186" s="33"/>
      <c r="K1186" s="32"/>
      <c r="L1186" s="33"/>
      <c r="M1186" s="32"/>
      <c r="N1186" s="33"/>
      <c r="O1186" s="34"/>
      <c r="P1186" s="35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</row>
    <row r="1187" spans="1:28" s="18" customFormat="1" ht="15" customHeight="1">
      <c r="A1187" s="40"/>
      <c r="B1187" s="40"/>
      <c r="C1187" s="69" t="s">
        <v>283</v>
      </c>
      <c r="D1187" s="69"/>
      <c r="E1187" s="69" t="s">
        <v>284</v>
      </c>
      <c r="F1187" s="69"/>
      <c r="G1187" s="69" t="s">
        <v>285</v>
      </c>
      <c r="H1187" s="69"/>
      <c r="I1187" s="69" t="s">
        <v>286</v>
      </c>
      <c r="J1187" s="69"/>
      <c r="K1187" s="68" t="s">
        <v>287</v>
      </c>
      <c r="L1187" s="68"/>
      <c r="M1187" s="68" t="s">
        <v>288</v>
      </c>
      <c r="N1187" s="68"/>
      <c r="O1187" s="68" t="s">
        <v>289</v>
      </c>
      <c r="P1187" s="68"/>
    </row>
    <row r="1188" spans="1:28" s="18" customFormat="1" ht="15" customHeight="1">
      <c r="A1188" s="40"/>
      <c r="B1188" s="40"/>
      <c r="C1188" s="69"/>
      <c r="D1188" s="69"/>
      <c r="E1188" s="19" t="s">
        <v>290</v>
      </c>
      <c r="F1188" s="19" t="s">
        <v>291</v>
      </c>
      <c r="G1188" s="19" t="s">
        <v>290</v>
      </c>
      <c r="H1188" s="19" t="s">
        <v>291</v>
      </c>
      <c r="I1188" s="19" t="s">
        <v>290</v>
      </c>
      <c r="J1188" s="19" t="s">
        <v>291</v>
      </c>
      <c r="K1188" s="19" t="s">
        <v>290</v>
      </c>
      <c r="L1188" s="19" t="s">
        <v>291</v>
      </c>
      <c r="M1188" s="19" t="s">
        <v>290</v>
      </c>
      <c r="N1188" s="19" t="s">
        <v>291</v>
      </c>
      <c r="O1188" s="19" t="s">
        <v>290</v>
      </c>
      <c r="P1188" s="19" t="s">
        <v>291</v>
      </c>
    </row>
    <row r="1189" spans="1:28">
      <c r="A1189" s="36" t="s">
        <v>77</v>
      </c>
      <c r="B1189" s="36" t="s">
        <v>158</v>
      </c>
      <c r="C1189" s="36" t="s">
        <v>163</v>
      </c>
      <c r="D1189" s="36" t="s">
        <v>182</v>
      </c>
      <c r="E1189" s="37">
        <v>11760300</v>
      </c>
      <c r="F1189" s="37">
        <v>7088296</v>
      </c>
      <c r="G1189" s="37">
        <v>0</v>
      </c>
      <c r="H1189" s="37">
        <v>0</v>
      </c>
      <c r="I1189" s="37">
        <v>0</v>
      </c>
      <c r="J1189" s="37">
        <v>0</v>
      </c>
      <c r="K1189" s="37">
        <v>0</v>
      </c>
      <c r="L1189" s="37">
        <v>0</v>
      </c>
      <c r="M1189" s="37">
        <v>0</v>
      </c>
      <c r="N1189" s="37">
        <v>0</v>
      </c>
      <c r="O1189" s="37">
        <f t="shared" si="101"/>
        <v>11760300</v>
      </c>
      <c r="P1189" s="37">
        <f t="shared" si="102"/>
        <v>7088296</v>
      </c>
      <c r="Q1189"/>
      <c r="R1189"/>
      <c r="S1189"/>
      <c r="T1189"/>
      <c r="U1189"/>
      <c r="V1189"/>
      <c r="W1189"/>
      <c r="X1189"/>
      <c r="Y1189"/>
      <c r="Z1189"/>
      <c r="AA1189"/>
      <c r="AB1189"/>
    </row>
    <row r="1190" spans="1:28">
      <c r="A1190" s="36"/>
      <c r="B1190" s="36"/>
      <c r="C1190" s="36" t="s">
        <v>164</v>
      </c>
      <c r="D1190" s="36" t="s">
        <v>183</v>
      </c>
      <c r="E1190" s="37">
        <v>19000000</v>
      </c>
      <c r="F1190" s="37">
        <v>12308540</v>
      </c>
      <c r="G1190" s="37">
        <v>0</v>
      </c>
      <c r="H1190" s="37">
        <v>0</v>
      </c>
      <c r="I1190" s="37">
        <v>0</v>
      </c>
      <c r="J1190" s="37">
        <v>0</v>
      </c>
      <c r="K1190" s="37">
        <v>0</v>
      </c>
      <c r="L1190" s="37">
        <v>0</v>
      </c>
      <c r="M1190" s="37">
        <v>0</v>
      </c>
      <c r="N1190" s="37">
        <v>0</v>
      </c>
      <c r="O1190" s="37">
        <f t="shared" si="101"/>
        <v>19000000</v>
      </c>
      <c r="P1190" s="37">
        <f t="shared" si="102"/>
        <v>12308540</v>
      </c>
      <c r="Q1190"/>
      <c r="R1190"/>
      <c r="S1190"/>
      <c r="T1190"/>
      <c r="U1190"/>
      <c r="V1190"/>
      <c r="W1190"/>
      <c r="X1190"/>
      <c r="Y1190"/>
      <c r="Z1190"/>
      <c r="AA1190"/>
      <c r="AB1190"/>
    </row>
    <row r="1191" spans="1:28">
      <c r="A1191" s="36"/>
      <c r="B1191" s="36"/>
      <c r="C1191" s="36" t="s">
        <v>165</v>
      </c>
      <c r="D1191" s="36" t="s">
        <v>184</v>
      </c>
      <c r="E1191" s="37">
        <v>35247532</v>
      </c>
      <c r="F1191" s="37">
        <v>32154245</v>
      </c>
      <c r="G1191" s="37">
        <v>0</v>
      </c>
      <c r="H1191" s="37">
        <v>0</v>
      </c>
      <c r="I1191" s="37">
        <v>0</v>
      </c>
      <c r="J1191" s="37">
        <v>0</v>
      </c>
      <c r="K1191" s="37">
        <v>0</v>
      </c>
      <c r="L1191" s="37">
        <v>0</v>
      </c>
      <c r="M1191" s="37">
        <v>0</v>
      </c>
      <c r="N1191" s="37">
        <v>0</v>
      </c>
      <c r="O1191" s="37">
        <f t="shared" si="101"/>
        <v>35247532</v>
      </c>
      <c r="P1191" s="37">
        <f t="shared" si="102"/>
        <v>32154245</v>
      </c>
      <c r="Q1191"/>
      <c r="R1191"/>
      <c r="S1191"/>
      <c r="T1191"/>
      <c r="U1191"/>
      <c r="V1191"/>
      <c r="W1191"/>
      <c r="X1191"/>
      <c r="Y1191"/>
      <c r="Z1191"/>
      <c r="AA1191"/>
      <c r="AB1191"/>
    </row>
    <row r="1192" spans="1:28">
      <c r="A1192" s="36"/>
      <c r="B1192" s="36"/>
      <c r="C1192" s="36" t="s">
        <v>166</v>
      </c>
      <c r="D1192" s="36" t="s">
        <v>185</v>
      </c>
      <c r="E1192" s="37">
        <v>1800000</v>
      </c>
      <c r="F1192" s="37">
        <v>574900</v>
      </c>
      <c r="G1192" s="37">
        <v>0</v>
      </c>
      <c r="H1192" s="37">
        <v>0</v>
      </c>
      <c r="I1192" s="37">
        <v>0</v>
      </c>
      <c r="J1192" s="37">
        <v>0</v>
      </c>
      <c r="K1192" s="37">
        <v>0</v>
      </c>
      <c r="L1192" s="37">
        <v>0</v>
      </c>
      <c r="M1192" s="37">
        <v>0</v>
      </c>
      <c r="N1192" s="37">
        <v>0</v>
      </c>
      <c r="O1192" s="37">
        <f t="shared" si="101"/>
        <v>1800000</v>
      </c>
      <c r="P1192" s="37">
        <f t="shared" si="102"/>
        <v>574900</v>
      </c>
      <c r="Q1192"/>
      <c r="R1192"/>
      <c r="S1192"/>
      <c r="T1192"/>
      <c r="U1192"/>
      <c r="V1192"/>
      <c r="W1192"/>
      <c r="X1192"/>
      <c r="Y1192"/>
      <c r="Z1192"/>
      <c r="AA1192"/>
      <c r="AB1192"/>
    </row>
    <row r="1193" spans="1:28">
      <c r="A1193" s="36"/>
      <c r="B1193" s="36"/>
      <c r="C1193" s="36" t="s">
        <v>167</v>
      </c>
      <c r="D1193" s="36" t="s">
        <v>186</v>
      </c>
      <c r="E1193" s="37">
        <v>0</v>
      </c>
      <c r="F1193" s="37">
        <v>0</v>
      </c>
      <c r="G1193" s="37">
        <v>2500000</v>
      </c>
      <c r="H1193" s="37">
        <v>1141166</v>
      </c>
      <c r="I1193" s="37">
        <v>0</v>
      </c>
      <c r="J1193" s="37">
        <v>0</v>
      </c>
      <c r="K1193" s="37">
        <v>0</v>
      </c>
      <c r="L1193" s="37">
        <v>0</v>
      </c>
      <c r="M1193" s="37">
        <v>0</v>
      </c>
      <c r="N1193" s="37">
        <v>0</v>
      </c>
      <c r="O1193" s="37">
        <f t="shared" si="101"/>
        <v>2500000</v>
      </c>
      <c r="P1193" s="37">
        <f t="shared" si="102"/>
        <v>1141166</v>
      </c>
      <c r="Q1193"/>
      <c r="R1193"/>
      <c r="S1193"/>
      <c r="T1193"/>
      <c r="U1193"/>
      <c r="V1193"/>
      <c r="W1193"/>
      <c r="X1193"/>
      <c r="Y1193"/>
      <c r="Z1193"/>
      <c r="AA1193"/>
      <c r="AB1193"/>
    </row>
    <row r="1194" spans="1:28">
      <c r="A1194" s="36"/>
      <c r="B1194" s="36"/>
      <c r="C1194" s="36" t="s">
        <v>171</v>
      </c>
      <c r="D1194" s="36" t="s">
        <v>190</v>
      </c>
      <c r="E1194" s="37">
        <v>60000</v>
      </c>
      <c r="F1194" s="37">
        <v>2650</v>
      </c>
      <c r="G1194" s="37">
        <v>0</v>
      </c>
      <c r="H1194" s="37">
        <v>0</v>
      </c>
      <c r="I1194" s="37">
        <v>0</v>
      </c>
      <c r="J1194" s="37">
        <v>0</v>
      </c>
      <c r="K1194" s="37">
        <v>0</v>
      </c>
      <c r="L1194" s="37">
        <v>0</v>
      </c>
      <c r="M1194" s="37">
        <v>0</v>
      </c>
      <c r="N1194" s="37">
        <v>0</v>
      </c>
      <c r="O1194" s="37">
        <f t="shared" si="101"/>
        <v>60000</v>
      </c>
      <c r="P1194" s="37">
        <f t="shared" si="102"/>
        <v>2650</v>
      </c>
      <c r="Q1194"/>
      <c r="R1194"/>
      <c r="S1194"/>
      <c r="T1194"/>
      <c r="U1194"/>
      <c r="V1194"/>
      <c r="W1194"/>
      <c r="X1194"/>
      <c r="Y1194"/>
      <c r="Z1194"/>
      <c r="AA1194"/>
      <c r="AB1194"/>
    </row>
    <row r="1195" spans="1:28">
      <c r="A1195" s="36"/>
      <c r="B1195" s="36"/>
      <c r="C1195" s="36" t="s">
        <v>168</v>
      </c>
      <c r="D1195" s="36" t="s">
        <v>187</v>
      </c>
      <c r="E1195" s="37">
        <v>500000</v>
      </c>
      <c r="F1195" s="37">
        <v>0</v>
      </c>
      <c r="G1195" s="37">
        <v>600000</v>
      </c>
      <c r="H1195" s="37">
        <v>0</v>
      </c>
      <c r="I1195" s="37">
        <v>0</v>
      </c>
      <c r="J1195" s="37">
        <v>0</v>
      </c>
      <c r="K1195" s="37">
        <v>0</v>
      </c>
      <c r="L1195" s="37">
        <v>0</v>
      </c>
      <c r="M1195" s="37">
        <v>0</v>
      </c>
      <c r="N1195" s="37">
        <v>0</v>
      </c>
      <c r="O1195" s="37">
        <f t="shared" ref="O1195:O1270" si="107">E1195+G1195+I1195+K1195+M1195</f>
        <v>1100000</v>
      </c>
      <c r="P1195" s="37">
        <f t="shared" ref="P1195:P1270" si="108">F1195+H1195+J1195+L1195+N1195</f>
        <v>0</v>
      </c>
      <c r="Q1195"/>
      <c r="R1195"/>
      <c r="S1195"/>
      <c r="T1195"/>
      <c r="U1195"/>
      <c r="V1195"/>
      <c r="W1195"/>
      <c r="X1195"/>
      <c r="Y1195"/>
      <c r="Z1195"/>
      <c r="AA1195"/>
      <c r="AB1195"/>
    </row>
    <row r="1196" spans="1:28">
      <c r="A1196" s="36"/>
      <c r="B1196" s="36"/>
      <c r="C1196" s="36" t="s">
        <v>172</v>
      </c>
      <c r="D1196" s="36" t="s">
        <v>191</v>
      </c>
      <c r="E1196" s="37">
        <v>0</v>
      </c>
      <c r="F1196" s="37">
        <v>345000</v>
      </c>
      <c r="G1196" s="37">
        <v>0</v>
      </c>
      <c r="H1196" s="37">
        <v>0</v>
      </c>
      <c r="I1196" s="37">
        <v>0</v>
      </c>
      <c r="J1196" s="37">
        <v>0</v>
      </c>
      <c r="K1196" s="37">
        <v>0</v>
      </c>
      <c r="L1196" s="37">
        <v>0</v>
      </c>
      <c r="M1196" s="37">
        <v>0</v>
      </c>
      <c r="N1196" s="37">
        <v>0</v>
      </c>
      <c r="O1196" s="37">
        <f t="shared" si="107"/>
        <v>0</v>
      </c>
      <c r="P1196" s="37">
        <f t="shared" si="108"/>
        <v>345000</v>
      </c>
      <c r="Q1196"/>
      <c r="R1196"/>
      <c r="S1196"/>
      <c r="T1196"/>
      <c r="U1196"/>
      <c r="V1196"/>
      <c r="W1196"/>
      <c r="X1196"/>
      <c r="Y1196"/>
      <c r="Z1196"/>
      <c r="AA1196"/>
      <c r="AB1196"/>
    </row>
    <row r="1197" spans="1:28">
      <c r="A1197" s="36"/>
      <c r="B1197" s="36"/>
      <c r="C1197" s="36" t="s">
        <v>173</v>
      </c>
      <c r="D1197" s="36" t="s">
        <v>192</v>
      </c>
      <c r="E1197" s="37">
        <v>29444759</v>
      </c>
      <c r="F1197" s="37">
        <v>7661791</v>
      </c>
      <c r="G1197" s="37">
        <v>0</v>
      </c>
      <c r="H1197" s="37">
        <v>0</v>
      </c>
      <c r="I1197" s="37">
        <v>0</v>
      </c>
      <c r="J1197" s="37">
        <v>0</v>
      </c>
      <c r="K1197" s="37">
        <v>0</v>
      </c>
      <c r="L1197" s="37">
        <v>0</v>
      </c>
      <c r="M1197" s="37">
        <v>0</v>
      </c>
      <c r="N1197" s="37">
        <v>0</v>
      </c>
      <c r="O1197" s="37">
        <f t="shared" si="107"/>
        <v>29444759</v>
      </c>
      <c r="P1197" s="37">
        <f t="shared" si="108"/>
        <v>7661791</v>
      </c>
      <c r="Q1197"/>
      <c r="R1197"/>
      <c r="S1197"/>
      <c r="T1197"/>
      <c r="U1197"/>
      <c r="V1197"/>
      <c r="W1197"/>
      <c r="X1197"/>
      <c r="Y1197"/>
      <c r="Z1197"/>
      <c r="AA1197"/>
      <c r="AB1197"/>
    </row>
    <row r="1198" spans="1:28">
      <c r="A1198" s="36"/>
      <c r="B1198" s="36"/>
      <c r="C1198" s="36" t="s">
        <v>169</v>
      </c>
      <c r="D1198" s="36" t="s">
        <v>188</v>
      </c>
      <c r="E1198" s="37">
        <v>154558156</v>
      </c>
      <c r="F1198" s="37">
        <v>93912513</v>
      </c>
      <c r="G1198" s="37">
        <v>0</v>
      </c>
      <c r="H1198" s="37">
        <v>0</v>
      </c>
      <c r="I1198" s="37">
        <v>278808087</v>
      </c>
      <c r="J1198" s="37">
        <v>202886200</v>
      </c>
      <c r="K1198" s="37">
        <v>0</v>
      </c>
      <c r="L1198" s="37">
        <v>0</v>
      </c>
      <c r="M1198" s="37">
        <v>0</v>
      </c>
      <c r="N1198" s="37">
        <v>0</v>
      </c>
      <c r="O1198" s="37">
        <f t="shared" si="107"/>
        <v>433366243</v>
      </c>
      <c r="P1198" s="37">
        <f t="shared" si="108"/>
        <v>296798713</v>
      </c>
      <c r="Q1198"/>
      <c r="R1198"/>
      <c r="S1198"/>
      <c r="T1198"/>
      <c r="U1198"/>
      <c r="V1198"/>
      <c r="W1198"/>
      <c r="X1198"/>
      <c r="Y1198"/>
      <c r="Z1198"/>
      <c r="AA1198"/>
      <c r="AB1198"/>
    </row>
    <row r="1199" spans="1:28">
      <c r="A1199" s="36"/>
      <c r="B1199" s="36"/>
      <c r="C1199" s="36" t="s">
        <v>174</v>
      </c>
      <c r="D1199" s="36" t="s">
        <v>193</v>
      </c>
      <c r="E1199" s="37">
        <v>0</v>
      </c>
      <c r="F1199" s="37">
        <v>0</v>
      </c>
      <c r="G1199" s="37">
        <v>0</v>
      </c>
      <c r="H1199" s="37">
        <v>0</v>
      </c>
      <c r="I1199" s="37">
        <v>0</v>
      </c>
      <c r="J1199" s="37">
        <v>0</v>
      </c>
      <c r="K1199" s="37">
        <v>24750000</v>
      </c>
      <c r="L1199" s="37">
        <v>2758692</v>
      </c>
      <c r="M1199" s="37">
        <v>0</v>
      </c>
      <c r="N1199" s="37">
        <v>0</v>
      </c>
      <c r="O1199" s="37">
        <f t="shared" si="107"/>
        <v>24750000</v>
      </c>
      <c r="P1199" s="37">
        <f t="shared" si="108"/>
        <v>2758692</v>
      </c>
      <c r="Q1199"/>
      <c r="R1199"/>
      <c r="S1199"/>
      <c r="T1199"/>
      <c r="U1199"/>
      <c r="V1199"/>
      <c r="W1199"/>
      <c r="X1199"/>
      <c r="Y1199"/>
      <c r="Z1199"/>
      <c r="AA1199"/>
      <c r="AB1199"/>
    </row>
    <row r="1200" spans="1:28">
      <c r="A1200" s="36"/>
      <c r="B1200" s="36"/>
      <c r="C1200" s="36" t="s">
        <v>177</v>
      </c>
      <c r="D1200" s="36" t="s">
        <v>196</v>
      </c>
      <c r="E1200" s="37">
        <v>0</v>
      </c>
      <c r="F1200" s="37">
        <v>0</v>
      </c>
      <c r="G1200" s="37">
        <v>0</v>
      </c>
      <c r="H1200" s="37">
        <v>0</v>
      </c>
      <c r="I1200" s="37">
        <v>0</v>
      </c>
      <c r="J1200" s="37">
        <v>0</v>
      </c>
      <c r="K1200" s="37">
        <v>0</v>
      </c>
      <c r="L1200" s="37">
        <v>0</v>
      </c>
      <c r="M1200" s="37">
        <v>2000000</v>
      </c>
      <c r="N1200" s="37">
        <v>1598366</v>
      </c>
      <c r="O1200" s="37">
        <f t="shared" si="107"/>
        <v>2000000</v>
      </c>
      <c r="P1200" s="37">
        <f t="shared" si="108"/>
        <v>1598366</v>
      </c>
      <c r="Q1200"/>
      <c r="R1200"/>
      <c r="S1200"/>
      <c r="T1200"/>
      <c r="U1200"/>
      <c r="V1200"/>
      <c r="W1200"/>
      <c r="X1200"/>
      <c r="Y1200"/>
      <c r="Z1200"/>
      <c r="AA1200"/>
      <c r="AB1200"/>
    </row>
    <row r="1201" spans="1:28">
      <c r="A1201" s="36"/>
      <c r="B1201" s="38" t="s">
        <v>277</v>
      </c>
      <c r="C1201" s="38"/>
      <c r="D1201" s="38"/>
      <c r="E1201" s="39">
        <f>SUM(E1189:E1200)</f>
        <v>252370747</v>
      </c>
      <c r="F1201" s="39">
        <f t="shared" ref="F1201:P1201" si="109">SUM(F1189:F1200)</f>
        <v>154047935</v>
      </c>
      <c r="G1201" s="39">
        <f t="shared" si="109"/>
        <v>3100000</v>
      </c>
      <c r="H1201" s="39">
        <f t="shared" si="109"/>
        <v>1141166</v>
      </c>
      <c r="I1201" s="39">
        <f t="shared" si="109"/>
        <v>278808087</v>
      </c>
      <c r="J1201" s="39">
        <f t="shared" si="109"/>
        <v>202886200</v>
      </c>
      <c r="K1201" s="39">
        <f t="shared" si="109"/>
        <v>24750000</v>
      </c>
      <c r="L1201" s="39">
        <f t="shared" si="109"/>
        <v>2758692</v>
      </c>
      <c r="M1201" s="39">
        <f t="shared" si="109"/>
        <v>2000000</v>
      </c>
      <c r="N1201" s="39">
        <f t="shared" si="109"/>
        <v>1598366</v>
      </c>
      <c r="O1201" s="39">
        <f t="shared" si="109"/>
        <v>561028834</v>
      </c>
      <c r="P1201" s="39">
        <f t="shared" si="109"/>
        <v>362432359</v>
      </c>
      <c r="Q1201"/>
      <c r="R1201"/>
      <c r="S1201"/>
      <c r="T1201"/>
      <c r="U1201"/>
      <c r="V1201"/>
      <c r="W1201"/>
      <c r="X1201"/>
      <c r="Y1201"/>
      <c r="Z1201"/>
      <c r="AA1201"/>
      <c r="AB1201"/>
    </row>
    <row r="1202" spans="1:28" s="27" customFormat="1">
      <c r="A1202" s="21"/>
      <c r="B1202" s="30"/>
      <c r="C1202" s="31"/>
      <c r="D1202" s="31"/>
      <c r="E1202" s="32"/>
      <c r="F1202" s="33"/>
      <c r="G1202" s="32"/>
      <c r="H1202" s="33"/>
      <c r="I1202" s="32"/>
      <c r="J1202" s="33"/>
      <c r="K1202" s="32"/>
      <c r="L1202" s="33"/>
      <c r="M1202" s="32"/>
      <c r="N1202" s="33"/>
      <c r="O1202" s="34"/>
      <c r="P1202" s="35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</row>
    <row r="1203" spans="1:28" s="18" customFormat="1" ht="15" customHeight="1">
      <c r="A1203" s="40"/>
      <c r="B1203" s="40"/>
      <c r="C1203" s="69" t="s">
        <v>283</v>
      </c>
      <c r="D1203" s="69"/>
      <c r="E1203" s="69" t="s">
        <v>284</v>
      </c>
      <c r="F1203" s="69"/>
      <c r="G1203" s="69" t="s">
        <v>285</v>
      </c>
      <c r="H1203" s="69"/>
      <c r="I1203" s="69" t="s">
        <v>286</v>
      </c>
      <c r="J1203" s="69"/>
      <c r="K1203" s="68" t="s">
        <v>287</v>
      </c>
      <c r="L1203" s="68"/>
      <c r="M1203" s="68" t="s">
        <v>288</v>
      </c>
      <c r="N1203" s="68"/>
      <c r="O1203" s="68" t="s">
        <v>289</v>
      </c>
      <c r="P1203" s="68"/>
    </row>
    <row r="1204" spans="1:28" s="18" customFormat="1" ht="15" customHeight="1">
      <c r="A1204" s="40"/>
      <c r="B1204" s="40"/>
      <c r="C1204" s="69"/>
      <c r="D1204" s="69"/>
      <c r="E1204" s="19" t="s">
        <v>290</v>
      </c>
      <c r="F1204" s="19" t="s">
        <v>291</v>
      </c>
      <c r="G1204" s="19" t="s">
        <v>290</v>
      </c>
      <c r="H1204" s="19" t="s">
        <v>291</v>
      </c>
      <c r="I1204" s="19" t="s">
        <v>290</v>
      </c>
      <c r="J1204" s="19" t="s">
        <v>291</v>
      </c>
      <c r="K1204" s="19" t="s">
        <v>290</v>
      </c>
      <c r="L1204" s="19" t="s">
        <v>291</v>
      </c>
      <c r="M1204" s="19" t="s">
        <v>290</v>
      </c>
      <c r="N1204" s="19" t="s">
        <v>291</v>
      </c>
      <c r="O1204" s="19" t="s">
        <v>290</v>
      </c>
      <c r="P1204" s="19" t="s">
        <v>291</v>
      </c>
    </row>
    <row r="1205" spans="1:28">
      <c r="A1205" s="36" t="s">
        <v>78</v>
      </c>
      <c r="B1205" s="36" t="s">
        <v>159</v>
      </c>
      <c r="C1205" s="36" t="s">
        <v>163</v>
      </c>
      <c r="D1205" s="36" t="s">
        <v>182</v>
      </c>
      <c r="E1205" s="37">
        <v>13510000</v>
      </c>
      <c r="F1205" s="37">
        <v>9090987</v>
      </c>
      <c r="G1205" s="37">
        <v>0</v>
      </c>
      <c r="H1205" s="37">
        <v>0</v>
      </c>
      <c r="I1205" s="37">
        <v>0</v>
      </c>
      <c r="J1205" s="37">
        <v>0</v>
      </c>
      <c r="K1205" s="37">
        <v>0</v>
      </c>
      <c r="L1205" s="37">
        <v>0</v>
      </c>
      <c r="M1205" s="37">
        <v>0</v>
      </c>
      <c r="N1205" s="37">
        <v>0</v>
      </c>
      <c r="O1205" s="37">
        <f t="shared" si="107"/>
        <v>13510000</v>
      </c>
      <c r="P1205" s="37">
        <f t="shared" si="108"/>
        <v>9090987</v>
      </c>
      <c r="Q1205"/>
      <c r="R1205"/>
      <c r="S1205"/>
      <c r="T1205"/>
      <c r="U1205"/>
      <c r="V1205"/>
      <c r="W1205"/>
      <c r="X1205"/>
      <c r="Y1205"/>
      <c r="Z1205"/>
      <c r="AA1205"/>
      <c r="AB1205"/>
    </row>
    <row r="1206" spans="1:28">
      <c r="A1206" s="36"/>
      <c r="B1206" s="36"/>
      <c r="C1206" s="36" t="s">
        <v>164</v>
      </c>
      <c r="D1206" s="36" t="s">
        <v>183</v>
      </c>
      <c r="E1206" s="37">
        <v>169500000</v>
      </c>
      <c r="F1206" s="37">
        <v>128290466</v>
      </c>
      <c r="G1206" s="37">
        <v>0</v>
      </c>
      <c r="H1206" s="37">
        <v>0</v>
      </c>
      <c r="I1206" s="37">
        <v>0</v>
      </c>
      <c r="J1206" s="37">
        <v>0</v>
      </c>
      <c r="K1206" s="37">
        <v>0</v>
      </c>
      <c r="L1206" s="37">
        <v>0</v>
      </c>
      <c r="M1206" s="37">
        <v>0</v>
      </c>
      <c r="N1206" s="37">
        <v>0</v>
      </c>
      <c r="O1206" s="37">
        <f t="shared" si="107"/>
        <v>169500000</v>
      </c>
      <c r="P1206" s="37">
        <f t="shared" si="108"/>
        <v>128290466</v>
      </c>
      <c r="Q1206"/>
      <c r="R1206"/>
      <c r="S1206"/>
      <c r="T1206"/>
      <c r="U1206"/>
      <c r="V1206"/>
      <c r="W1206"/>
      <c r="X1206"/>
      <c r="Y1206"/>
      <c r="Z1206"/>
      <c r="AA1206"/>
      <c r="AB1206"/>
    </row>
    <row r="1207" spans="1:28">
      <c r="A1207" s="36"/>
      <c r="B1207" s="36"/>
      <c r="C1207" s="36" t="s">
        <v>165</v>
      </c>
      <c r="D1207" s="36" t="s">
        <v>184</v>
      </c>
      <c r="E1207" s="37">
        <v>371840000</v>
      </c>
      <c r="F1207" s="37">
        <v>195461190</v>
      </c>
      <c r="G1207" s="37">
        <v>0</v>
      </c>
      <c r="H1207" s="37">
        <v>0</v>
      </c>
      <c r="I1207" s="37">
        <v>0</v>
      </c>
      <c r="J1207" s="37">
        <v>0</v>
      </c>
      <c r="K1207" s="37">
        <v>0</v>
      </c>
      <c r="L1207" s="37">
        <v>0</v>
      </c>
      <c r="M1207" s="37">
        <v>0</v>
      </c>
      <c r="N1207" s="37">
        <v>0</v>
      </c>
      <c r="O1207" s="37">
        <f t="shared" si="107"/>
        <v>371840000</v>
      </c>
      <c r="P1207" s="37">
        <f t="shared" si="108"/>
        <v>195461190</v>
      </c>
      <c r="Q1207"/>
      <c r="R1207"/>
      <c r="S1207"/>
      <c r="T1207"/>
      <c r="U1207"/>
      <c r="V1207"/>
      <c r="W1207"/>
      <c r="X1207"/>
      <c r="Y1207"/>
      <c r="Z1207"/>
      <c r="AA1207"/>
      <c r="AB1207"/>
    </row>
    <row r="1208" spans="1:28">
      <c r="A1208" s="36"/>
      <c r="B1208" s="36"/>
      <c r="C1208" s="36" t="s">
        <v>170</v>
      </c>
      <c r="D1208" s="36" t="s">
        <v>189</v>
      </c>
      <c r="E1208" s="37">
        <v>50000</v>
      </c>
      <c r="F1208" s="37">
        <v>125632</v>
      </c>
      <c r="G1208" s="37">
        <v>0</v>
      </c>
      <c r="H1208" s="37">
        <v>0</v>
      </c>
      <c r="I1208" s="37">
        <v>0</v>
      </c>
      <c r="J1208" s="37">
        <v>0</v>
      </c>
      <c r="K1208" s="37">
        <v>0</v>
      </c>
      <c r="L1208" s="37">
        <v>0</v>
      </c>
      <c r="M1208" s="37">
        <v>0</v>
      </c>
      <c r="N1208" s="37">
        <v>0</v>
      </c>
      <c r="O1208" s="37">
        <f t="shared" si="107"/>
        <v>50000</v>
      </c>
      <c r="P1208" s="37">
        <f t="shared" si="108"/>
        <v>125632</v>
      </c>
      <c r="Q1208"/>
      <c r="R1208"/>
      <c r="S1208"/>
      <c r="T1208"/>
      <c r="U1208"/>
      <c r="V1208"/>
      <c r="W1208"/>
      <c r="X1208"/>
      <c r="Y1208"/>
      <c r="Z1208"/>
      <c r="AA1208"/>
      <c r="AB1208"/>
    </row>
    <row r="1209" spans="1:28">
      <c r="A1209" s="36"/>
      <c r="B1209" s="36"/>
      <c r="C1209" s="36" t="s">
        <v>176</v>
      </c>
      <c r="D1209" s="36" t="s">
        <v>195</v>
      </c>
      <c r="E1209" s="37">
        <v>0</v>
      </c>
      <c r="F1209" s="37">
        <v>0</v>
      </c>
      <c r="G1209" s="37">
        <v>0</v>
      </c>
      <c r="H1209" s="37">
        <v>5293</v>
      </c>
      <c r="I1209" s="37">
        <v>0</v>
      </c>
      <c r="J1209" s="37">
        <v>0</v>
      </c>
      <c r="K1209" s="37">
        <v>0</v>
      </c>
      <c r="L1209" s="37">
        <v>0</v>
      </c>
      <c r="M1209" s="37">
        <v>0</v>
      </c>
      <c r="N1209" s="37">
        <v>0</v>
      </c>
      <c r="O1209" s="37">
        <f t="shared" si="107"/>
        <v>0</v>
      </c>
      <c r="P1209" s="37">
        <f t="shared" si="108"/>
        <v>5293</v>
      </c>
      <c r="Q1209"/>
      <c r="R1209"/>
      <c r="S1209"/>
      <c r="T1209"/>
      <c r="U1209"/>
      <c r="V1209"/>
      <c r="W1209"/>
      <c r="X1209"/>
      <c r="Y1209"/>
      <c r="Z1209"/>
      <c r="AA1209"/>
      <c r="AB1209"/>
    </row>
    <row r="1210" spans="1:28">
      <c r="A1210" s="36"/>
      <c r="B1210" s="36"/>
      <c r="C1210" s="36" t="s">
        <v>166</v>
      </c>
      <c r="D1210" s="36" t="s">
        <v>185</v>
      </c>
      <c r="E1210" s="37">
        <v>1430000</v>
      </c>
      <c r="F1210" s="37">
        <v>924197</v>
      </c>
      <c r="G1210" s="37">
        <v>0</v>
      </c>
      <c r="H1210" s="37">
        <v>6458</v>
      </c>
      <c r="I1210" s="37">
        <v>0</v>
      </c>
      <c r="J1210" s="37">
        <v>0</v>
      </c>
      <c r="K1210" s="37">
        <v>0</v>
      </c>
      <c r="L1210" s="37">
        <v>0</v>
      </c>
      <c r="M1210" s="37">
        <v>0</v>
      </c>
      <c r="N1210" s="37">
        <v>0</v>
      </c>
      <c r="O1210" s="37">
        <f t="shared" si="107"/>
        <v>1430000</v>
      </c>
      <c r="P1210" s="37">
        <f t="shared" si="108"/>
        <v>930655</v>
      </c>
      <c r="Q1210"/>
      <c r="R1210"/>
      <c r="S1210"/>
      <c r="T1210"/>
      <c r="U1210"/>
      <c r="V1210"/>
      <c r="W1210"/>
      <c r="X1210"/>
      <c r="Y1210"/>
      <c r="Z1210"/>
      <c r="AA1210"/>
      <c r="AB1210"/>
    </row>
    <row r="1211" spans="1:28">
      <c r="A1211" s="36"/>
      <c r="B1211" s="36"/>
      <c r="C1211" s="36" t="s">
        <v>167</v>
      </c>
      <c r="D1211" s="36" t="s">
        <v>186</v>
      </c>
      <c r="E1211" s="37">
        <v>1000000</v>
      </c>
      <c r="F1211" s="37">
        <v>806942</v>
      </c>
      <c r="G1211" s="37">
        <v>47390035</v>
      </c>
      <c r="H1211" s="37">
        <v>19488007</v>
      </c>
      <c r="I1211" s="37">
        <v>0</v>
      </c>
      <c r="J1211" s="37">
        <v>0</v>
      </c>
      <c r="K1211" s="37">
        <v>0</v>
      </c>
      <c r="L1211" s="37">
        <v>0</v>
      </c>
      <c r="M1211" s="37">
        <v>0</v>
      </c>
      <c r="N1211" s="37">
        <v>0</v>
      </c>
      <c r="O1211" s="37">
        <f t="shared" si="107"/>
        <v>48390035</v>
      </c>
      <c r="P1211" s="37">
        <f t="shared" si="108"/>
        <v>20294949</v>
      </c>
      <c r="Q1211"/>
      <c r="R1211"/>
      <c r="S1211"/>
      <c r="T1211"/>
      <c r="U1211"/>
      <c r="V1211"/>
      <c r="W1211"/>
      <c r="X1211"/>
      <c r="Y1211"/>
      <c r="Z1211"/>
      <c r="AA1211"/>
      <c r="AB1211"/>
    </row>
    <row r="1212" spans="1:28">
      <c r="A1212" s="36"/>
      <c r="B1212" s="36"/>
      <c r="C1212" s="36" t="s">
        <v>171</v>
      </c>
      <c r="D1212" s="36" t="s">
        <v>190</v>
      </c>
      <c r="E1212" s="37">
        <v>0</v>
      </c>
      <c r="F1212" s="37">
        <v>0</v>
      </c>
      <c r="G1212" s="37">
        <v>0</v>
      </c>
      <c r="H1212" s="37">
        <v>1024</v>
      </c>
      <c r="I1212" s="37">
        <v>0</v>
      </c>
      <c r="J1212" s="37">
        <v>0</v>
      </c>
      <c r="K1212" s="37">
        <v>0</v>
      </c>
      <c r="L1212" s="37">
        <v>0</v>
      </c>
      <c r="M1212" s="37">
        <v>0</v>
      </c>
      <c r="N1212" s="37">
        <v>0</v>
      </c>
      <c r="O1212" s="37">
        <f t="shared" si="107"/>
        <v>0</v>
      </c>
      <c r="P1212" s="37">
        <f t="shared" si="108"/>
        <v>1024</v>
      </c>
      <c r="Q1212"/>
      <c r="R1212"/>
      <c r="S1212"/>
      <c r="T1212"/>
      <c r="U1212"/>
      <c r="V1212"/>
      <c r="W1212"/>
      <c r="X1212"/>
      <c r="Y1212"/>
      <c r="Z1212"/>
      <c r="AA1212"/>
      <c r="AB1212"/>
    </row>
    <row r="1213" spans="1:28">
      <c r="A1213" s="36"/>
      <c r="B1213" s="36"/>
      <c r="C1213" s="36" t="s">
        <v>168</v>
      </c>
      <c r="D1213" s="36" t="s">
        <v>187</v>
      </c>
      <c r="E1213" s="37">
        <v>70000000</v>
      </c>
      <c r="F1213" s="37">
        <v>40498371</v>
      </c>
      <c r="G1213" s="37">
        <v>347207</v>
      </c>
      <c r="H1213" s="37">
        <v>0</v>
      </c>
      <c r="I1213" s="37">
        <v>0</v>
      </c>
      <c r="J1213" s="37">
        <v>4850</v>
      </c>
      <c r="K1213" s="37">
        <v>0</v>
      </c>
      <c r="L1213" s="37">
        <v>0</v>
      </c>
      <c r="M1213" s="37">
        <v>0</v>
      </c>
      <c r="N1213" s="37">
        <v>0</v>
      </c>
      <c r="O1213" s="37">
        <f t="shared" si="107"/>
        <v>70347207</v>
      </c>
      <c r="P1213" s="37">
        <f t="shared" si="108"/>
        <v>40503221</v>
      </c>
      <c r="Q1213"/>
      <c r="R1213"/>
      <c r="S1213"/>
      <c r="T1213"/>
      <c r="U1213"/>
      <c r="V1213"/>
      <c r="W1213"/>
      <c r="X1213"/>
      <c r="Y1213"/>
      <c r="Z1213"/>
      <c r="AA1213"/>
      <c r="AB1213"/>
    </row>
    <row r="1214" spans="1:28">
      <c r="A1214" s="36"/>
      <c r="B1214" s="36"/>
      <c r="C1214" s="36" t="s">
        <v>173</v>
      </c>
      <c r="D1214" s="36" t="s">
        <v>192</v>
      </c>
      <c r="E1214" s="37">
        <v>28015000</v>
      </c>
      <c r="F1214" s="37">
        <v>10873623</v>
      </c>
      <c r="G1214" s="37">
        <v>0</v>
      </c>
      <c r="H1214" s="37">
        <v>0</v>
      </c>
      <c r="I1214" s="37">
        <v>0</v>
      </c>
      <c r="J1214" s="37">
        <v>0</v>
      </c>
      <c r="K1214" s="37">
        <v>0</v>
      </c>
      <c r="L1214" s="37">
        <v>0</v>
      </c>
      <c r="M1214" s="37">
        <v>0</v>
      </c>
      <c r="N1214" s="37">
        <v>0</v>
      </c>
      <c r="O1214" s="37">
        <f t="shared" si="107"/>
        <v>28015000</v>
      </c>
      <c r="P1214" s="37">
        <f t="shared" si="108"/>
        <v>10873623</v>
      </c>
      <c r="Q1214"/>
      <c r="R1214"/>
      <c r="S1214"/>
      <c r="T1214"/>
      <c r="U1214"/>
      <c r="V1214"/>
      <c r="W1214"/>
      <c r="X1214"/>
      <c r="Y1214"/>
      <c r="Z1214"/>
      <c r="AA1214"/>
      <c r="AB1214"/>
    </row>
    <row r="1215" spans="1:28">
      <c r="A1215" s="36"/>
      <c r="B1215" s="36"/>
      <c r="C1215" s="36" t="s">
        <v>169</v>
      </c>
      <c r="D1215" s="36" t="s">
        <v>188</v>
      </c>
      <c r="E1215" s="37">
        <v>139320000</v>
      </c>
      <c r="F1215" s="37">
        <v>15697340</v>
      </c>
      <c r="G1215" s="37">
        <v>10090758</v>
      </c>
      <c r="H1215" s="37">
        <v>972943</v>
      </c>
      <c r="I1215" s="37">
        <v>332354500</v>
      </c>
      <c r="J1215" s="37">
        <v>246676365</v>
      </c>
      <c r="K1215" s="37">
        <v>5088449</v>
      </c>
      <c r="L1215" s="37">
        <v>438667</v>
      </c>
      <c r="M1215" s="37">
        <v>0</v>
      </c>
      <c r="N1215" s="37">
        <v>0</v>
      </c>
      <c r="O1215" s="37">
        <f t="shared" si="107"/>
        <v>486853707</v>
      </c>
      <c r="P1215" s="37">
        <f t="shared" si="108"/>
        <v>263785315</v>
      </c>
      <c r="Q1215"/>
      <c r="R1215"/>
      <c r="S1215"/>
      <c r="T1215"/>
      <c r="U1215"/>
      <c r="V1215"/>
      <c r="W1215"/>
      <c r="X1215"/>
      <c r="Y1215"/>
      <c r="Z1215"/>
      <c r="AA1215"/>
      <c r="AB1215"/>
    </row>
    <row r="1216" spans="1:28">
      <c r="A1216" s="36"/>
      <c r="B1216" s="36"/>
      <c r="C1216" s="36" t="s">
        <v>174</v>
      </c>
      <c r="D1216" s="36" t="s">
        <v>193</v>
      </c>
      <c r="E1216" s="37">
        <v>0</v>
      </c>
      <c r="F1216" s="37">
        <v>0</v>
      </c>
      <c r="G1216" s="37">
        <v>0</v>
      </c>
      <c r="H1216" s="37">
        <v>0</v>
      </c>
      <c r="I1216" s="37">
        <v>0</v>
      </c>
      <c r="J1216" s="37">
        <v>0</v>
      </c>
      <c r="K1216" s="37">
        <v>14245841</v>
      </c>
      <c r="L1216" s="37">
        <v>952529</v>
      </c>
      <c r="M1216" s="37">
        <v>0</v>
      </c>
      <c r="N1216" s="37">
        <v>0</v>
      </c>
      <c r="O1216" s="37">
        <f t="shared" si="107"/>
        <v>14245841</v>
      </c>
      <c r="P1216" s="37">
        <f t="shared" si="108"/>
        <v>952529</v>
      </c>
      <c r="Q1216"/>
      <c r="R1216"/>
      <c r="S1216"/>
      <c r="T1216"/>
      <c r="U1216"/>
      <c r="V1216"/>
      <c r="W1216"/>
      <c r="X1216"/>
      <c r="Y1216"/>
      <c r="Z1216"/>
      <c r="AA1216"/>
      <c r="AB1216"/>
    </row>
    <row r="1217" spans="1:28">
      <c r="A1217" s="36"/>
      <c r="B1217" s="36"/>
      <c r="C1217" s="36" t="s">
        <v>175</v>
      </c>
      <c r="D1217" s="36" t="s">
        <v>194</v>
      </c>
      <c r="E1217" s="37">
        <v>0</v>
      </c>
      <c r="F1217" s="37">
        <v>0</v>
      </c>
      <c r="G1217" s="37">
        <v>0</v>
      </c>
      <c r="H1217" s="37">
        <v>0</v>
      </c>
      <c r="I1217" s="37">
        <v>0</v>
      </c>
      <c r="J1217" s="37">
        <v>0</v>
      </c>
      <c r="K1217" s="37">
        <v>899538</v>
      </c>
      <c r="L1217" s="37">
        <v>143557</v>
      </c>
      <c r="M1217" s="37">
        <v>0</v>
      </c>
      <c r="N1217" s="37">
        <v>0</v>
      </c>
      <c r="O1217" s="37">
        <f t="shared" si="107"/>
        <v>899538</v>
      </c>
      <c r="P1217" s="37">
        <f t="shared" si="108"/>
        <v>143557</v>
      </c>
      <c r="Q1217"/>
      <c r="R1217"/>
      <c r="S1217"/>
      <c r="T1217"/>
      <c r="U1217"/>
      <c r="V1217"/>
      <c r="W1217"/>
      <c r="X1217"/>
      <c r="Y1217"/>
      <c r="Z1217"/>
      <c r="AA1217"/>
      <c r="AB1217"/>
    </row>
    <row r="1218" spans="1:28">
      <c r="A1218" s="36"/>
      <c r="B1218" s="38" t="s">
        <v>278</v>
      </c>
      <c r="C1218" s="38"/>
      <c r="D1218" s="38"/>
      <c r="E1218" s="39">
        <f>SUM(E1205:E1217)</f>
        <v>794665000</v>
      </c>
      <c r="F1218" s="39">
        <f t="shared" ref="F1218:P1218" si="110">SUM(F1205:F1217)</f>
        <v>401768748</v>
      </c>
      <c r="G1218" s="39">
        <f t="shared" si="110"/>
        <v>57828000</v>
      </c>
      <c r="H1218" s="39">
        <f t="shared" si="110"/>
        <v>20473725</v>
      </c>
      <c r="I1218" s="39">
        <f t="shared" si="110"/>
        <v>332354500</v>
      </c>
      <c r="J1218" s="39">
        <f t="shared" si="110"/>
        <v>246681215</v>
      </c>
      <c r="K1218" s="39">
        <f t="shared" si="110"/>
        <v>20233828</v>
      </c>
      <c r="L1218" s="39">
        <f t="shared" si="110"/>
        <v>1534753</v>
      </c>
      <c r="M1218" s="39">
        <f t="shared" si="110"/>
        <v>0</v>
      </c>
      <c r="N1218" s="39">
        <f t="shared" si="110"/>
        <v>0</v>
      </c>
      <c r="O1218" s="39">
        <f t="shared" si="110"/>
        <v>1205081328</v>
      </c>
      <c r="P1218" s="39">
        <f t="shared" si="110"/>
        <v>670458441</v>
      </c>
      <c r="Q1218"/>
      <c r="R1218"/>
      <c r="S1218"/>
      <c r="T1218"/>
      <c r="U1218"/>
      <c r="V1218"/>
      <c r="W1218"/>
      <c r="X1218"/>
      <c r="Y1218"/>
      <c r="Z1218"/>
      <c r="AA1218"/>
      <c r="AB1218"/>
    </row>
    <row r="1219" spans="1:28" s="27" customFormat="1">
      <c r="A1219" s="21"/>
      <c r="B1219" s="30"/>
      <c r="C1219" s="31"/>
      <c r="D1219" s="31"/>
      <c r="E1219" s="32"/>
      <c r="F1219" s="33"/>
      <c r="G1219" s="32"/>
      <c r="H1219" s="33"/>
      <c r="I1219" s="32"/>
      <c r="J1219" s="33"/>
      <c r="K1219" s="32"/>
      <c r="L1219" s="33"/>
      <c r="M1219" s="32"/>
      <c r="N1219" s="33"/>
      <c r="O1219" s="34"/>
      <c r="P1219" s="35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</row>
    <row r="1220" spans="1:28" s="18" customFormat="1" ht="15" customHeight="1">
      <c r="A1220" s="40"/>
      <c r="B1220" s="40"/>
      <c r="C1220" s="69" t="s">
        <v>283</v>
      </c>
      <c r="D1220" s="69"/>
      <c r="E1220" s="69" t="s">
        <v>284</v>
      </c>
      <c r="F1220" s="69"/>
      <c r="G1220" s="69" t="s">
        <v>285</v>
      </c>
      <c r="H1220" s="69"/>
      <c r="I1220" s="69" t="s">
        <v>286</v>
      </c>
      <c r="J1220" s="69"/>
      <c r="K1220" s="68" t="s">
        <v>287</v>
      </c>
      <c r="L1220" s="68"/>
      <c r="M1220" s="68" t="s">
        <v>288</v>
      </c>
      <c r="N1220" s="68"/>
      <c r="O1220" s="68" t="s">
        <v>289</v>
      </c>
      <c r="P1220" s="68"/>
    </row>
    <row r="1221" spans="1:28" s="18" customFormat="1" ht="15" customHeight="1">
      <c r="A1221" s="40"/>
      <c r="B1221" s="40"/>
      <c r="C1221" s="69"/>
      <c r="D1221" s="69"/>
      <c r="E1221" s="19" t="s">
        <v>290</v>
      </c>
      <c r="F1221" s="19" t="s">
        <v>291</v>
      </c>
      <c r="G1221" s="19" t="s">
        <v>290</v>
      </c>
      <c r="H1221" s="19" t="s">
        <v>291</v>
      </c>
      <c r="I1221" s="19" t="s">
        <v>290</v>
      </c>
      <c r="J1221" s="19" t="s">
        <v>291</v>
      </c>
      <c r="K1221" s="19" t="s">
        <v>290</v>
      </c>
      <c r="L1221" s="19" t="s">
        <v>291</v>
      </c>
      <c r="M1221" s="19" t="s">
        <v>290</v>
      </c>
      <c r="N1221" s="19" t="s">
        <v>291</v>
      </c>
      <c r="O1221" s="19" t="s">
        <v>290</v>
      </c>
      <c r="P1221" s="19" t="s">
        <v>291</v>
      </c>
    </row>
    <row r="1222" spans="1:28">
      <c r="A1222" s="36" t="s">
        <v>79</v>
      </c>
      <c r="B1222" s="36" t="s">
        <v>160</v>
      </c>
      <c r="C1222" s="36" t="s">
        <v>163</v>
      </c>
      <c r="D1222" s="36" t="s">
        <v>182</v>
      </c>
      <c r="E1222" s="37">
        <v>24100000</v>
      </c>
      <c r="F1222" s="37">
        <v>12966851</v>
      </c>
      <c r="G1222" s="37">
        <v>0</v>
      </c>
      <c r="H1222" s="37">
        <v>0</v>
      </c>
      <c r="I1222" s="37">
        <v>0</v>
      </c>
      <c r="J1222" s="37">
        <v>0</v>
      </c>
      <c r="K1222" s="37">
        <v>0</v>
      </c>
      <c r="L1222" s="37">
        <v>0</v>
      </c>
      <c r="M1222" s="37">
        <v>0</v>
      </c>
      <c r="N1222" s="37">
        <v>0</v>
      </c>
      <c r="O1222" s="37">
        <f t="shared" si="107"/>
        <v>24100000</v>
      </c>
      <c r="P1222" s="37">
        <f t="shared" si="108"/>
        <v>12966851</v>
      </c>
      <c r="Q1222"/>
      <c r="R1222"/>
      <c r="S1222"/>
      <c r="T1222"/>
      <c r="U1222"/>
      <c r="V1222"/>
      <c r="W1222"/>
      <c r="X1222"/>
      <c r="Y1222"/>
      <c r="Z1222"/>
      <c r="AA1222"/>
      <c r="AB1222"/>
    </row>
    <row r="1223" spans="1:28">
      <c r="A1223" s="36"/>
      <c r="B1223" s="36"/>
      <c r="C1223" s="36" t="s">
        <v>164</v>
      </c>
      <c r="D1223" s="36" t="s">
        <v>183</v>
      </c>
      <c r="E1223" s="37">
        <v>67000000</v>
      </c>
      <c r="F1223" s="37">
        <v>50532008</v>
      </c>
      <c r="G1223" s="37">
        <v>0</v>
      </c>
      <c r="H1223" s="37">
        <v>0</v>
      </c>
      <c r="I1223" s="37">
        <v>0</v>
      </c>
      <c r="J1223" s="37">
        <v>0</v>
      </c>
      <c r="K1223" s="37">
        <v>0</v>
      </c>
      <c r="L1223" s="37">
        <v>0</v>
      </c>
      <c r="M1223" s="37">
        <v>0</v>
      </c>
      <c r="N1223" s="37">
        <v>0</v>
      </c>
      <c r="O1223" s="37">
        <f t="shared" si="107"/>
        <v>67000000</v>
      </c>
      <c r="P1223" s="37">
        <f t="shared" si="108"/>
        <v>50532008</v>
      </c>
      <c r="Q1223"/>
      <c r="R1223"/>
      <c r="S1223"/>
      <c r="T1223"/>
      <c r="U1223"/>
      <c r="V1223"/>
      <c r="W1223"/>
      <c r="X1223"/>
      <c r="Y1223"/>
      <c r="Z1223"/>
      <c r="AA1223"/>
      <c r="AB1223"/>
    </row>
    <row r="1224" spans="1:28">
      <c r="A1224" s="36"/>
      <c r="B1224" s="36"/>
      <c r="C1224" s="36" t="s">
        <v>165</v>
      </c>
      <c r="D1224" s="36" t="s">
        <v>184</v>
      </c>
      <c r="E1224" s="37">
        <v>116300000</v>
      </c>
      <c r="F1224" s="37">
        <v>35374181</v>
      </c>
      <c r="G1224" s="37">
        <v>0</v>
      </c>
      <c r="H1224" s="37">
        <v>0</v>
      </c>
      <c r="I1224" s="37">
        <v>0</v>
      </c>
      <c r="J1224" s="37">
        <v>0</v>
      </c>
      <c r="K1224" s="37">
        <v>0</v>
      </c>
      <c r="L1224" s="37">
        <v>0</v>
      </c>
      <c r="M1224" s="37">
        <v>0</v>
      </c>
      <c r="N1224" s="37">
        <v>0</v>
      </c>
      <c r="O1224" s="37">
        <f t="shared" si="107"/>
        <v>116300000</v>
      </c>
      <c r="P1224" s="37">
        <f t="shared" si="108"/>
        <v>35374181</v>
      </c>
      <c r="Q1224"/>
      <c r="R1224"/>
      <c r="S1224"/>
      <c r="T1224"/>
      <c r="U1224"/>
      <c r="V1224"/>
      <c r="W1224"/>
      <c r="X1224"/>
      <c r="Y1224"/>
      <c r="Z1224"/>
      <c r="AA1224"/>
      <c r="AB1224"/>
    </row>
    <row r="1225" spans="1:28">
      <c r="A1225" s="36"/>
      <c r="B1225" s="36"/>
      <c r="C1225" s="36" t="s">
        <v>170</v>
      </c>
      <c r="D1225" s="36" t="s">
        <v>189</v>
      </c>
      <c r="E1225" s="37">
        <v>20000</v>
      </c>
      <c r="F1225" s="37">
        <v>6161</v>
      </c>
      <c r="G1225" s="37">
        <v>0</v>
      </c>
      <c r="H1225" s="37">
        <v>0</v>
      </c>
      <c r="I1225" s="37">
        <v>0</v>
      </c>
      <c r="J1225" s="37">
        <v>0</v>
      </c>
      <c r="K1225" s="37">
        <v>0</v>
      </c>
      <c r="L1225" s="37">
        <v>0</v>
      </c>
      <c r="M1225" s="37">
        <v>0</v>
      </c>
      <c r="N1225" s="37">
        <v>0</v>
      </c>
      <c r="O1225" s="37">
        <f t="shared" si="107"/>
        <v>20000</v>
      </c>
      <c r="P1225" s="37">
        <f t="shared" si="108"/>
        <v>6161</v>
      </c>
      <c r="Q1225"/>
      <c r="R1225"/>
      <c r="S1225"/>
      <c r="T1225"/>
      <c r="U1225"/>
      <c r="V1225"/>
      <c r="W1225"/>
      <c r="X1225"/>
      <c r="Y1225"/>
      <c r="Z1225"/>
      <c r="AA1225"/>
      <c r="AB1225"/>
    </row>
    <row r="1226" spans="1:28">
      <c r="A1226" s="36"/>
      <c r="B1226" s="36"/>
      <c r="C1226" s="36" t="s">
        <v>176</v>
      </c>
      <c r="D1226" s="36" t="s">
        <v>195</v>
      </c>
      <c r="E1226" s="37">
        <v>0</v>
      </c>
      <c r="F1226" s="37">
        <v>0</v>
      </c>
      <c r="G1226" s="37">
        <v>0</v>
      </c>
      <c r="H1226" s="37">
        <v>14068</v>
      </c>
      <c r="I1226" s="37">
        <v>0</v>
      </c>
      <c r="J1226" s="37">
        <v>0</v>
      </c>
      <c r="K1226" s="37">
        <v>0</v>
      </c>
      <c r="L1226" s="37">
        <v>0</v>
      </c>
      <c r="M1226" s="37">
        <v>0</v>
      </c>
      <c r="N1226" s="37">
        <v>0</v>
      </c>
      <c r="O1226" s="37">
        <f t="shared" si="107"/>
        <v>0</v>
      </c>
      <c r="P1226" s="37">
        <f t="shared" si="108"/>
        <v>14068</v>
      </c>
      <c r="Q1226"/>
      <c r="R1226"/>
      <c r="S1226"/>
      <c r="T1226"/>
      <c r="U1226"/>
      <c r="V1226"/>
      <c r="W1226"/>
      <c r="X1226"/>
      <c r="Y1226"/>
      <c r="Z1226"/>
      <c r="AA1226"/>
      <c r="AB1226"/>
    </row>
    <row r="1227" spans="1:28">
      <c r="A1227" s="36"/>
      <c r="B1227" s="36"/>
      <c r="C1227" s="36" t="s">
        <v>166</v>
      </c>
      <c r="D1227" s="36" t="s">
        <v>185</v>
      </c>
      <c r="E1227" s="37">
        <v>800000</v>
      </c>
      <c r="F1227" s="37">
        <v>460129</v>
      </c>
      <c r="G1227" s="37">
        <v>0</v>
      </c>
      <c r="H1227" s="37">
        <v>3180</v>
      </c>
      <c r="I1227" s="37">
        <v>0</v>
      </c>
      <c r="J1227" s="37">
        <v>0</v>
      </c>
      <c r="K1227" s="37">
        <v>0</v>
      </c>
      <c r="L1227" s="37">
        <v>0</v>
      </c>
      <c r="M1227" s="37">
        <v>0</v>
      </c>
      <c r="N1227" s="37">
        <v>0</v>
      </c>
      <c r="O1227" s="37">
        <f t="shared" si="107"/>
        <v>800000</v>
      </c>
      <c r="P1227" s="37">
        <f t="shared" si="108"/>
        <v>463309</v>
      </c>
      <c r="Q1227"/>
      <c r="R1227"/>
      <c r="S1227"/>
      <c r="T1227"/>
      <c r="U1227"/>
      <c r="V1227"/>
      <c r="W1227"/>
      <c r="X1227"/>
      <c r="Y1227"/>
      <c r="Z1227"/>
      <c r="AA1227"/>
      <c r="AB1227"/>
    </row>
    <row r="1228" spans="1:28">
      <c r="A1228" s="36"/>
      <c r="B1228" s="36"/>
      <c r="C1228" s="36" t="s">
        <v>167</v>
      </c>
      <c r="D1228" s="36" t="s">
        <v>186</v>
      </c>
      <c r="E1228" s="37">
        <v>2000000</v>
      </c>
      <c r="F1228" s="37">
        <v>25600</v>
      </c>
      <c r="G1228" s="37">
        <v>28013100</v>
      </c>
      <c r="H1228" s="37">
        <v>8504505</v>
      </c>
      <c r="I1228" s="37">
        <v>0</v>
      </c>
      <c r="J1228" s="37">
        <v>0</v>
      </c>
      <c r="K1228" s="37">
        <v>0</v>
      </c>
      <c r="L1228" s="37">
        <v>0</v>
      </c>
      <c r="M1228" s="37">
        <v>0</v>
      </c>
      <c r="N1228" s="37">
        <v>0</v>
      </c>
      <c r="O1228" s="37">
        <f t="shared" si="107"/>
        <v>30013100</v>
      </c>
      <c r="P1228" s="37">
        <f t="shared" si="108"/>
        <v>8530105</v>
      </c>
      <c r="Q1228"/>
      <c r="R1228"/>
      <c r="S1228"/>
      <c r="T1228"/>
      <c r="U1228"/>
      <c r="V1228"/>
      <c r="W1228"/>
      <c r="X1228"/>
      <c r="Y1228"/>
      <c r="Z1228"/>
      <c r="AA1228"/>
      <c r="AB1228"/>
    </row>
    <row r="1229" spans="1:28">
      <c r="A1229" s="36"/>
      <c r="B1229" s="36"/>
      <c r="C1229" s="36" t="s">
        <v>171</v>
      </c>
      <c r="D1229" s="36" t="s">
        <v>190</v>
      </c>
      <c r="E1229" s="37">
        <v>0</v>
      </c>
      <c r="F1229" s="37">
        <v>30000</v>
      </c>
      <c r="G1229" s="37">
        <v>0</v>
      </c>
      <c r="H1229" s="37">
        <v>1490</v>
      </c>
      <c r="I1229" s="37">
        <v>0</v>
      </c>
      <c r="J1229" s="37">
        <v>0</v>
      </c>
      <c r="K1229" s="37">
        <v>0</v>
      </c>
      <c r="L1229" s="37">
        <v>0</v>
      </c>
      <c r="M1229" s="37">
        <v>0</v>
      </c>
      <c r="N1229" s="37">
        <v>0</v>
      </c>
      <c r="O1229" s="37">
        <f t="shared" si="107"/>
        <v>0</v>
      </c>
      <c r="P1229" s="37">
        <f t="shared" si="108"/>
        <v>31490</v>
      </c>
      <c r="Q1229"/>
      <c r="R1229"/>
      <c r="S1229"/>
      <c r="T1229"/>
      <c r="U1229"/>
      <c r="V1229"/>
      <c r="W1229"/>
      <c r="X1229"/>
      <c r="Y1229"/>
      <c r="Z1229"/>
      <c r="AA1229"/>
      <c r="AB1229"/>
    </row>
    <row r="1230" spans="1:28">
      <c r="A1230" s="36"/>
      <c r="B1230" s="36"/>
      <c r="C1230" s="36" t="s">
        <v>168</v>
      </c>
      <c r="D1230" s="36" t="s">
        <v>187</v>
      </c>
      <c r="E1230" s="37">
        <v>400000</v>
      </c>
      <c r="F1230" s="37">
        <v>24780</v>
      </c>
      <c r="G1230" s="37">
        <v>342000</v>
      </c>
      <c r="H1230" s="37">
        <v>0</v>
      </c>
      <c r="I1230" s="37">
        <v>0</v>
      </c>
      <c r="J1230" s="37">
        <v>0</v>
      </c>
      <c r="K1230" s="37">
        <v>0</v>
      </c>
      <c r="L1230" s="37">
        <v>100000</v>
      </c>
      <c r="M1230" s="37">
        <v>0</v>
      </c>
      <c r="N1230" s="37">
        <v>0</v>
      </c>
      <c r="O1230" s="37">
        <f t="shared" si="107"/>
        <v>742000</v>
      </c>
      <c r="P1230" s="37">
        <f t="shared" si="108"/>
        <v>124780</v>
      </c>
      <c r="Q1230"/>
      <c r="R1230"/>
      <c r="S1230"/>
      <c r="T1230"/>
      <c r="U1230"/>
      <c r="V1230"/>
      <c r="W1230"/>
      <c r="X1230"/>
      <c r="Y1230"/>
      <c r="Z1230"/>
      <c r="AA1230"/>
      <c r="AB1230"/>
    </row>
    <row r="1231" spans="1:28">
      <c r="A1231" s="36"/>
      <c r="B1231" s="36"/>
      <c r="C1231" s="36" t="s">
        <v>173</v>
      </c>
      <c r="D1231" s="36" t="s">
        <v>192</v>
      </c>
      <c r="E1231" s="37">
        <v>176801420</v>
      </c>
      <c r="F1231" s="37">
        <v>59764440</v>
      </c>
      <c r="G1231" s="37">
        <v>0</v>
      </c>
      <c r="H1231" s="37">
        <v>0</v>
      </c>
      <c r="I1231" s="37">
        <v>0</v>
      </c>
      <c r="J1231" s="37">
        <v>0</v>
      </c>
      <c r="K1231" s="37">
        <v>0</v>
      </c>
      <c r="L1231" s="37">
        <v>0</v>
      </c>
      <c r="M1231" s="37">
        <v>0</v>
      </c>
      <c r="N1231" s="37">
        <v>0</v>
      </c>
      <c r="O1231" s="37">
        <f t="shared" si="107"/>
        <v>176801420</v>
      </c>
      <c r="P1231" s="37">
        <f t="shared" si="108"/>
        <v>59764440</v>
      </c>
      <c r="Q1231"/>
      <c r="R1231"/>
      <c r="S1231"/>
      <c r="T1231"/>
      <c r="U1231"/>
      <c r="V1231"/>
      <c r="W1231"/>
      <c r="X1231"/>
      <c r="Y1231"/>
      <c r="Z1231"/>
      <c r="AA1231"/>
      <c r="AB1231"/>
    </row>
    <row r="1232" spans="1:28">
      <c r="A1232" s="36"/>
      <c r="B1232" s="36"/>
      <c r="C1232" s="36" t="s">
        <v>169</v>
      </c>
      <c r="D1232" s="36" t="s">
        <v>188</v>
      </c>
      <c r="E1232" s="37">
        <v>42063731</v>
      </c>
      <c r="F1232" s="37">
        <v>18402451</v>
      </c>
      <c r="G1232" s="37">
        <v>0</v>
      </c>
      <c r="H1232" s="37">
        <v>0</v>
      </c>
      <c r="I1232" s="37">
        <v>456573000</v>
      </c>
      <c r="J1232" s="37">
        <v>341351498</v>
      </c>
      <c r="K1232" s="37">
        <v>150829</v>
      </c>
      <c r="L1232" s="37">
        <v>366851</v>
      </c>
      <c r="M1232" s="37">
        <v>0</v>
      </c>
      <c r="N1232" s="37">
        <v>0</v>
      </c>
      <c r="O1232" s="37">
        <f t="shared" si="107"/>
        <v>498787560</v>
      </c>
      <c r="P1232" s="37">
        <f t="shared" si="108"/>
        <v>360120800</v>
      </c>
      <c r="Q1232"/>
      <c r="R1232"/>
      <c r="S1232"/>
      <c r="T1232"/>
      <c r="U1232"/>
      <c r="V1232"/>
      <c r="W1232"/>
      <c r="X1232"/>
      <c r="Y1232"/>
      <c r="Z1232"/>
      <c r="AA1232"/>
      <c r="AB1232"/>
    </row>
    <row r="1233" spans="1:28">
      <c r="A1233" s="36"/>
      <c r="B1233" s="36"/>
      <c r="C1233" s="36" t="s">
        <v>174</v>
      </c>
      <c r="D1233" s="36" t="s">
        <v>193</v>
      </c>
      <c r="E1233" s="37">
        <v>0</v>
      </c>
      <c r="F1233" s="37">
        <v>0</v>
      </c>
      <c r="G1233" s="37">
        <v>0</v>
      </c>
      <c r="H1233" s="37">
        <v>0</v>
      </c>
      <c r="I1233" s="37">
        <v>0</v>
      </c>
      <c r="J1233" s="37">
        <v>0</v>
      </c>
      <c r="K1233" s="37">
        <v>6120100</v>
      </c>
      <c r="L1233" s="37">
        <v>1512526</v>
      </c>
      <c r="M1233" s="37">
        <v>0</v>
      </c>
      <c r="N1233" s="37">
        <v>0</v>
      </c>
      <c r="O1233" s="37">
        <f t="shared" si="107"/>
        <v>6120100</v>
      </c>
      <c r="P1233" s="37">
        <f t="shared" si="108"/>
        <v>1512526</v>
      </c>
      <c r="Q1233"/>
      <c r="R1233"/>
      <c r="S1233"/>
      <c r="T1233"/>
      <c r="U1233"/>
      <c r="V1233"/>
      <c r="W1233"/>
      <c r="X1233"/>
      <c r="Y1233"/>
      <c r="Z1233"/>
      <c r="AA1233"/>
      <c r="AB1233"/>
    </row>
    <row r="1234" spans="1:28">
      <c r="A1234" s="36"/>
      <c r="B1234" s="36"/>
      <c r="C1234" s="36" t="s">
        <v>175</v>
      </c>
      <c r="D1234" s="36" t="s">
        <v>194</v>
      </c>
      <c r="E1234" s="37">
        <v>0</v>
      </c>
      <c r="F1234" s="37">
        <v>0</v>
      </c>
      <c r="G1234" s="37">
        <v>0</v>
      </c>
      <c r="H1234" s="37">
        <v>0</v>
      </c>
      <c r="I1234" s="37">
        <v>0</v>
      </c>
      <c r="J1234" s="37">
        <v>0</v>
      </c>
      <c r="K1234" s="37">
        <v>5400791</v>
      </c>
      <c r="L1234" s="37">
        <v>1637239</v>
      </c>
      <c r="M1234" s="37">
        <v>0</v>
      </c>
      <c r="N1234" s="37">
        <v>0</v>
      </c>
      <c r="O1234" s="37">
        <f t="shared" si="107"/>
        <v>5400791</v>
      </c>
      <c r="P1234" s="37">
        <f t="shared" si="108"/>
        <v>1637239</v>
      </c>
      <c r="Q1234"/>
      <c r="R1234"/>
      <c r="S1234"/>
      <c r="T1234"/>
      <c r="U1234"/>
      <c r="V1234"/>
      <c r="W1234"/>
      <c r="X1234"/>
      <c r="Y1234"/>
      <c r="Z1234"/>
      <c r="AA1234"/>
      <c r="AB1234"/>
    </row>
    <row r="1235" spans="1:28">
      <c r="A1235" s="36"/>
      <c r="B1235" s="38" t="s">
        <v>279</v>
      </c>
      <c r="C1235" s="38"/>
      <c r="D1235" s="38"/>
      <c r="E1235" s="39">
        <f>SUM(E1222:E1234)</f>
        <v>429485151</v>
      </c>
      <c r="F1235" s="39">
        <f t="shared" ref="F1235:P1235" si="111">SUM(F1222:F1234)</f>
        <v>177586601</v>
      </c>
      <c r="G1235" s="39">
        <f t="shared" si="111"/>
        <v>28355100</v>
      </c>
      <c r="H1235" s="39">
        <f t="shared" si="111"/>
        <v>8523243</v>
      </c>
      <c r="I1235" s="39">
        <f t="shared" si="111"/>
        <v>456573000</v>
      </c>
      <c r="J1235" s="39">
        <f t="shared" si="111"/>
        <v>341351498</v>
      </c>
      <c r="K1235" s="39">
        <f t="shared" si="111"/>
        <v>11671720</v>
      </c>
      <c r="L1235" s="39">
        <f t="shared" si="111"/>
        <v>3616616</v>
      </c>
      <c r="M1235" s="39">
        <f t="shared" si="111"/>
        <v>0</v>
      </c>
      <c r="N1235" s="39">
        <f t="shared" si="111"/>
        <v>0</v>
      </c>
      <c r="O1235" s="39">
        <f t="shared" si="111"/>
        <v>926084971</v>
      </c>
      <c r="P1235" s="39">
        <f t="shared" si="111"/>
        <v>531077958</v>
      </c>
      <c r="Q1235"/>
      <c r="R1235"/>
      <c r="S1235"/>
      <c r="T1235"/>
      <c r="U1235"/>
      <c r="V1235"/>
      <c r="W1235"/>
      <c r="X1235"/>
      <c r="Y1235"/>
      <c r="Z1235"/>
      <c r="AA1235"/>
      <c r="AB1235"/>
    </row>
    <row r="1236" spans="1:28" s="27" customFormat="1">
      <c r="A1236" s="21"/>
      <c r="B1236" s="30"/>
      <c r="C1236" s="31"/>
      <c r="D1236" s="31"/>
      <c r="E1236" s="32"/>
      <c r="F1236" s="33"/>
      <c r="G1236" s="32"/>
      <c r="H1236" s="33"/>
      <c r="I1236" s="32"/>
      <c r="J1236" s="33"/>
      <c r="K1236" s="32"/>
      <c r="L1236" s="33"/>
      <c r="M1236" s="32"/>
      <c r="N1236" s="33"/>
      <c r="O1236" s="34"/>
      <c r="P1236" s="35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</row>
    <row r="1237" spans="1:28" s="18" customFormat="1" ht="15" customHeight="1">
      <c r="A1237" s="40"/>
      <c r="B1237" s="40"/>
      <c r="C1237" s="69" t="s">
        <v>283</v>
      </c>
      <c r="D1237" s="69"/>
      <c r="E1237" s="69" t="s">
        <v>284</v>
      </c>
      <c r="F1237" s="69"/>
      <c r="G1237" s="69" t="s">
        <v>285</v>
      </c>
      <c r="H1237" s="69"/>
      <c r="I1237" s="69" t="s">
        <v>286</v>
      </c>
      <c r="J1237" s="69"/>
      <c r="K1237" s="68" t="s">
        <v>287</v>
      </c>
      <c r="L1237" s="68"/>
      <c r="M1237" s="68" t="s">
        <v>288</v>
      </c>
      <c r="N1237" s="68"/>
      <c r="O1237" s="68" t="s">
        <v>289</v>
      </c>
      <c r="P1237" s="68"/>
    </row>
    <row r="1238" spans="1:28" s="18" customFormat="1" ht="15" customHeight="1">
      <c r="A1238" s="40"/>
      <c r="B1238" s="40"/>
      <c r="C1238" s="69"/>
      <c r="D1238" s="69"/>
      <c r="E1238" s="19" t="s">
        <v>290</v>
      </c>
      <c r="F1238" s="19" t="s">
        <v>291</v>
      </c>
      <c r="G1238" s="19" t="s">
        <v>290</v>
      </c>
      <c r="H1238" s="19" t="s">
        <v>291</v>
      </c>
      <c r="I1238" s="19" t="s">
        <v>290</v>
      </c>
      <c r="J1238" s="19" t="s">
        <v>291</v>
      </c>
      <c r="K1238" s="19" t="s">
        <v>290</v>
      </c>
      <c r="L1238" s="19" t="s">
        <v>291</v>
      </c>
      <c r="M1238" s="19" t="s">
        <v>290</v>
      </c>
      <c r="N1238" s="19" t="s">
        <v>291</v>
      </c>
      <c r="O1238" s="19" t="s">
        <v>290</v>
      </c>
      <c r="P1238" s="19" t="s">
        <v>291</v>
      </c>
    </row>
    <row r="1239" spans="1:28">
      <c r="A1239" s="36" t="s">
        <v>80</v>
      </c>
      <c r="B1239" s="36" t="s">
        <v>161</v>
      </c>
      <c r="C1239" s="36" t="s">
        <v>163</v>
      </c>
      <c r="D1239" s="36" t="s">
        <v>182</v>
      </c>
      <c r="E1239" s="37">
        <v>9252069</v>
      </c>
      <c r="F1239" s="37">
        <v>4407565</v>
      </c>
      <c r="G1239" s="37">
        <v>0</v>
      </c>
      <c r="H1239" s="37">
        <v>0</v>
      </c>
      <c r="I1239" s="37">
        <v>0</v>
      </c>
      <c r="J1239" s="37">
        <v>0</v>
      </c>
      <c r="K1239" s="37">
        <v>0</v>
      </c>
      <c r="L1239" s="37">
        <v>0</v>
      </c>
      <c r="M1239" s="37">
        <v>0</v>
      </c>
      <c r="N1239" s="37">
        <v>0</v>
      </c>
      <c r="O1239" s="37">
        <f t="shared" si="107"/>
        <v>9252069</v>
      </c>
      <c r="P1239" s="37">
        <f t="shared" si="108"/>
        <v>4407565</v>
      </c>
      <c r="Q1239"/>
      <c r="R1239"/>
      <c r="S1239"/>
      <c r="T1239"/>
      <c r="U1239"/>
      <c r="V1239"/>
      <c r="W1239"/>
      <c r="X1239"/>
      <c r="Y1239"/>
      <c r="Z1239"/>
      <c r="AA1239"/>
      <c r="AB1239"/>
    </row>
    <row r="1240" spans="1:28">
      <c r="A1240" s="36"/>
      <c r="B1240" s="36"/>
      <c r="C1240" s="36" t="s">
        <v>180</v>
      </c>
      <c r="D1240" s="36" t="s">
        <v>199</v>
      </c>
      <c r="E1240" s="37">
        <v>20000</v>
      </c>
      <c r="F1240" s="37">
        <v>0</v>
      </c>
      <c r="G1240" s="37">
        <v>0</v>
      </c>
      <c r="H1240" s="37">
        <v>0</v>
      </c>
      <c r="I1240" s="37">
        <v>0</v>
      </c>
      <c r="J1240" s="37">
        <v>0</v>
      </c>
      <c r="K1240" s="37">
        <v>0</v>
      </c>
      <c r="L1240" s="37">
        <v>0</v>
      </c>
      <c r="M1240" s="37">
        <v>0</v>
      </c>
      <c r="N1240" s="37">
        <v>0</v>
      </c>
      <c r="O1240" s="37">
        <f t="shared" si="107"/>
        <v>20000</v>
      </c>
      <c r="P1240" s="37">
        <f t="shared" si="108"/>
        <v>0</v>
      </c>
      <c r="Q1240"/>
      <c r="R1240"/>
      <c r="S1240"/>
      <c r="T1240"/>
      <c r="U1240"/>
      <c r="V1240"/>
      <c r="W1240"/>
      <c r="X1240"/>
      <c r="Y1240"/>
      <c r="Z1240"/>
      <c r="AA1240"/>
      <c r="AB1240"/>
    </row>
    <row r="1241" spans="1:28">
      <c r="A1241" s="36"/>
      <c r="B1241" s="36"/>
      <c r="C1241" s="36" t="s">
        <v>164</v>
      </c>
      <c r="D1241" s="36" t="s">
        <v>183</v>
      </c>
      <c r="E1241" s="37">
        <v>13570000</v>
      </c>
      <c r="F1241" s="37">
        <v>9091735</v>
      </c>
      <c r="G1241" s="37">
        <v>0</v>
      </c>
      <c r="H1241" s="37">
        <v>0</v>
      </c>
      <c r="I1241" s="37">
        <v>0</v>
      </c>
      <c r="J1241" s="37">
        <v>0</v>
      </c>
      <c r="K1241" s="37">
        <v>0</v>
      </c>
      <c r="L1241" s="37">
        <v>0</v>
      </c>
      <c r="M1241" s="37">
        <v>0</v>
      </c>
      <c r="N1241" s="37">
        <v>0</v>
      </c>
      <c r="O1241" s="37">
        <f t="shared" si="107"/>
        <v>13570000</v>
      </c>
      <c r="P1241" s="37">
        <f t="shared" si="108"/>
        <v>9091735</v>
      </c>
      <c r="Q1241"/>
      <c r="R1241"/>
      <c r="S1241"/>
      <c r="T1241"/>
      <c r="U1241"/>
      <c r="V1241"/>
      <c r="W1241"/>
      <c r="X1241"/>
      <c r="Y1241"/>
      <c r="Z1241"/>
      <c r="AA1241"/>
      <c r="AB1241"/>
    </row>
    <row r="1242" spans="1:28">
      <c r="A1242" s="36"/>
      <c r="B1242" s="36"/>
      <c r="C1242" s="36" t="s">
        <v>165</v>
      </c>
      <c r="D1242" s="36" t="s">
        <v>184</v>
      </c>
      <c r="E1242" s="37">
        <v>14505000</v>
      </c>
      <c r="F1242" s="37">
        <v>10645945</v>
      </c>
      <c r="G1242" s="37">
        <v>0</v>
      </c>
      <c r="H1242" s="37">
        <v>0</v>
      </c>
      <c r="I1242" s="37">
        <v>0</v>
      </c>
      <c r="J1242" s="37">
        <v>0</v>
      </c>
      <c r="K1242" s="37">
        <v>0</v>
      </c>
      <c r="L1242" s="37">
        <v>0</v>
      </c>
      <c r="M1242" s="37">
        <v>0</v>
      </c>
      <c r="N1242" s="37">
        <v>0</v>
      </c>
      <c r="O1242" s="37">
        <f t="shared" si="107"/>
        <v>14505000</v>
      </c>
      <c r="P1242" s="37">
        <f t="shared" si="108"/>
        <v>10645945</v>
      </c>
      <c r="Q1242"/>
      <c r="R1242"/>
      <c r="S1242"/>
      <c r="T1242"/>
      <c r="U1242"/>
      <c r="V1242"/>
      <c r="W1242"/>
      <c r="X1242"/>
      <c r="Y1242"/>
      <c r="Z1242"/>
      <c r="AA1242"/>
      <c r="AB1242"/>
    </row>
    <row r="1243" spans="1:28">
      <c r="A1243" s="36"/>
      <c r="B1243" s="36"/>
      <c r="C1243" s="36" t="s">
        <v>170</v>
      </c>
      <c r="D1243" s="36" t="s">
        <v>189</v>
      </c>
      <c r="E1243" s="37">
        <v>20000</v>
      </c>
      <c r="F1243" s="37">
        <v>-65640</v>
      </c>
      <c r="G1243" s="37">
        <v>0</v>
      </c>
      <c r="H1243" s="37">
        <v>0</v>
      </c>
      <c r="I1243" s="37">
        <v>0</v>
      </c>
      <c r="J1243" s="37">
        <v>0</v>
      </c>
      <c r="K1243" s="37">
        <v>0</v>
      </c>
      <c r="L1243" s="37">
        <v>0</v>
      </c>
      <c r="M1243" s="37">
        <v>0</v>
      </c>
      <c r="N1243" s="37">
        <v>0</v>
      </c>
      <c r="O1243" s="37">
        <f t="shared" si="107"/>
        <v>20000</v>
      </c>
      <c r="P1243" s="37">
        <f t="shared" si="108"/>
        <v>-65640</v>
      </c>
      <c r="Q1243"/>
      <c r="R1243"/>
      <c r="S1243"/>
      <c r="T1243"/>
      <c r="U1243"/>
      <c r="V1243"/>
      <c r="W1243"/>
      <c r="X1243"/>
      <c r="Y1243"/>
      <c r="Z1243"/>
      <c r="AA1243"/>
      <c r="AB1243"/>
    </row>
    <row r="1244" spans="1:28">
      <c r="A1244" s="36"/>
      <c r="B1244" s="36"/>
      <c r="C1244" s="36" t="s">
        <v>166</v>
      </c>
      <c r="D1244" s="36" t="s">
        <v>185</v>
      </c>
      <c r="E1244" s="37">
        <v>200000</v>
      </c>
      <c r="F1244" s="37">
        <v>136980</v>
      </c>
      <c r="G1244" s="37">
        <v>0</v>
      </c>
      <c r="H1244" s="37">
        <v>0</v>
      </c>
      <c r="I1244" s="37">
        <v>0</v>
      </c>
      <c r="J1244" s="37">
        <v>0</v>
      </c>
      <c r="K1244" s="37">
        <v>0</v>
      </c>
      <c r="L1244" s="37">
        <v>0</v>
      </c>
      <c r="M1244" s="37">
        <v>0</v>
      </c>
      <c r="N1244" s="37">
        <v>0</v>
      </c>
      <c r="O1244" s="37">
        <f t="shared" si="107"/>
        <v>200000</v>
      </c>
      <c r="P1244" s="37">
        <f t="shared" si="108"/>
        <v>136980</v>
      </c>
      <c r="Q1244"/>
      <c r="R1244"/>
      <c r="S1244"/>
      <c r="T1244"/>
      <c r="U1244"/>
      <c r="V1244"/>
      <c r="W1244"/>
      <c r="X1244"/>
      <c r="Y1244"/>
      <c r="Z1244"/>
      <c r="AA1244"/>
      <c r="AB1244"/>
    </row>
    <row r="1245" spans="1:28">
      <c r="A1245" s="36"/>
      <c r="B1245" s="36"/>
      <c r="C1245" s="36" t="s">
        <v>167</v>
      </c>
      <c r="D1245" s="36" t="s">
        <v>186</v>
      </c>
      <c r="E1245" s="37">
        <v>0</v>
      </c>
      <c r="F1245" s="37">
        <v>0</v>
      </c>
      <c r="G1245" s="37">
        <v>4680000</v>
      </c>
      <c r="H1245" s="37">
        <v>390265</v>
      </c>
      <c r="I1245" s="37">
        <v>0</v>
      </c>
      <c r="J1245" s="37">
        <v>0</v>
      </c>
      <c r="K1245" s="37">
        <v>0</v>
      </c>
      <c r="L1245" s="37">
        <v>0</v>
      </c>
      <c r="M1245" s="37">
        <v>0</v>
      </c>
      <c r="N1245" s="37">
        <v>0</v>
      </c>
      <c r="O1245" s="37">
        <f t="shared" si="107"/>
        <v>4680000</v>
      </c>
      <c r="P1245" s="37">
        <f t="shared" si="108"/>
        <v>390265</v>
      </c>
      <c r="Q1245"/>
      <c r="R1245"/>
      <c r="S1245"/>
      <c r="T1245"/>
      <c r="U1245"/>
      <c r="V1245"/>
      <c r="W1245"/>
      <c r="X1245"/>
      <c r="Y1245"/>
      <c r="Z1245"/>
      <c r="AA1245"/>
      <c r="AB1245"/>
    </row>
    <row r="1246" spans="1:28">
      <c r="A1246" s="36"/>
      <c r="B1246" s="36"/>
      <c r="C1246" s="36" t="s">
        <v>171</v>
      </c>
      <c r="D1246" s="36" t="s">
        <v>190</v>
      </c>
      <c r="E1246" s="37">
        <v>20000</v>
      </c>
      <c r="F1246" s="37">
        <v>0</v>
      </c>
      <c r="G1246" s="37">
        <v>0</v>
      </c>
      <c r="H1246" s="37">
        <v>0</v>
      </c>
      <c r="I1246" s="37">
        <v>0</v>
      </c>
      <c r="J1246" s="37">
        <v>0</v>
      </c>
      <c r="K1246" s="37">
        <v>0</v>
      </c>
      <c r="L1246" s="37">
        <v>0</v>
      </c>
      <c r="M1246" s="37">
        <v>0</v>
      </c>
      <c r="N1246" s="37">
        <v>0</v>
      </c>
      <c r="O1246" s="37">
        <f t="shared" si="107"/>
        <v>20000</v>
      </c>
      <c r="P1246" s="37">
        <f t="shared" si="108"/>
        <v>0</v>
      </c>
      <c r="Q1246"/>
      <c r="R1246"/>
      <c r="S1246"/>
      <c r="T1246"/>
      <c r="U1246"/>
      <c r="V1246"/>
      <c r="W1246"/>
      <c r="X1246"/>
      <c r="Y1246"/>
      <c r="Z1246"/>
      <c r="AA1246"/>
      <c r="AB1246"/>
    </row>
    <row r="1247" spans="1:28">
      <c r="A1247" s="36"/>
      <c r="B1247" s="36"/>
      <c r="C1247" s="36" t="s">
        <v>168</v>
      </c>
      <c r="D1247" s="36" t="s">
        <v>187</v>
      </c>
      <c r="E1247" s="37">
        <v>100000</v>
      </c>
      <c r="F1247" s="37">
        <v>33054</v>
      </c>
      <c r="G1247" s="37">
        <v>0</v>
      </c>
      <c r="H1247" s="37">
        <v>0</v>
      </c>
      <c r="I1247" s="37">
        <v>0</v>
      </c>
      <c r="J1247" s="37">
        <v>0</v>
      </c>
      <c r="K1247" s="37">
        <v>0</v>
      </c>
      <c r="L1247" s="37">
        <v>0</v>
      </c>
      <c r="M1247" s="37">
        <v>0</v>
      </c>
      <c r="N1247" s="37">
        <v>0</v>
      </c>
      <c r="O1247" s="37">
        <f t="shared" si="107"/>
        <v>100000</v>
      </c>
      <c r="P1247" s="37">
        <f t="shared" si="108"/>
        <v>33054</v>
      </c>
      <c r="Q1247"/>
      <c r="R1247"/>
      <c r="S1247"/>
      <c r="T1247"/>
      <c r="U1247"/>
      <c r="V1247"/>
      <c r="W1247"/>
      <c r="X1247"/>
      <c r="Y1247"/>
      <c r="Z1247"/>
      <c r="AA1247"/>
      <c r="AB1247"/>
    </row>
    <row r="1248" spans="1:28">
      <c r="A1248" s="36"/>
      <c r="B1248" s="36"/>
      <c r="C1248" s="36" t="s">
        <v>173</v>
      </c>
      <c r="D1248" s="36" t="s">
        <v>192</v>
      </c>
      <c r="E1248" s="37">
        <v>3635000</v>
      </c>
      <c r="F1248" s="37">
        <v>982625</v>
      </c>
      <c r="G1248" s="37">
        <v>0</v>
      </c>
      <c r="H1248" s="37">
        <v>0</v>
      </c>
      <c r="I1248" s="37">
        <v>0</v>
      </c>
      <c r="J1248" s="37">
        <v>0</v>
      </c>
      <c r="K1248" s="37">
        <v>0</v>
      </c>
      <c r="L1248" s="37">
        <v>0</v>
      </c>
      <c r="M1248" s="37">
        <v>0</v>
      </c>
      <c r="N1248" s="37">
        <v>0</v>
      </c>
      <c r="O1248" s="37">
        <f t="shared" si="107"/>
        <v>3635000</v>
      </c>
      <c r="P1248" s="37">
        <f t="shared" si="108"/>
        <v>982625</v>
      </c>
      <c r="Q1248"/>
      <c r="R1248"/>
      <c r="S1248"/>
      <c r="T1248"/>
      <c r="U1248"/>
      <c r="V1248"/>
      <c r="W1248"/>
      <c r="X1248"/>
      <c r="Y1248"/>
      <c r="Z1248"/>
      <c r="AA1248"/>
      <c r="AB1248"/>
    </row>
    <row r="1249" spans="1:28">
      <c r="A1249" s="36"/>
      <c r="B1249" s="36"/>
      <c r="C1249" s="36" t="s">
        <v>169</v>
      </c>
      <c r="D1249" s="36" t="s">
        <v>188</v>
      </c>
      <c r="E1249" s="37">
        <v>44210350</v>
      </c>
      <c r="F1249" s="37">
        <v>13087930</v>
      </c>
      <c r="G1249" s="37">
        <v>0</v>
      </c>
      <c r="H1249" s="37">
        <v>0</v>
      </c>
      <c r="I1249" s="37">
        <v>177631092</v>
      </c>
      <c r="J1249" s="37">
        <v>122625000</v>
      </c>
      <c r="K1249" s="37">
        <v>0</v>
      </c>
      <c r="L1249" s="37">
        <v>339166</v>
      </c>
      <c r="M1249" s="37">
        <v>0</v>
      </c>
      <c r="N1249" s="37">
        <v>0</v>
      </c>
      <c r="O1249" s="37">
        <f t="shared" si="107"/>
        <v>221841442</v>
      </c>
      <c r="P1249" s="37">
        <f t="shared" si="108"/>
        <v>136052096</v>
      </c>
      <c r="Q1249"/>
      <c r="R1249"/>
      <c r="S1249"/>
      <c r="T1249"/>
      <c r="U1249"/>
      <c r="V1249"/>
      <c r="W1249"/>
      <c r="X1249"/>
      <c r="Y1249"/>
      <c r="Z1249"/>
      <c r="AA1249"/>
      <c r="AB1249"/>
    </row>
    <row r="1250" spans="1:28">
      <c r="A1250" s="36"/>
      <c r="B1250" s="36"/>
      <c r="C1250" s="36" t="s">
        <v>174</v>
      </c>
      <c r="D1250" s="36" t="s">
        <v>193</v>
      </c>
      <c r="E1250" s="37">
        <v>0</v>
      </c>
      <c r="F1250" s="37">
        <v>0</v>
      </c>
      <c r="G1250" s="37">
        <v>0</v>
      </c>
      <c r="H1250" s="37">
        <v>0</v>
      </c>
      <c r="I1250" s="37">
        <v>0</v>
      </c>
      <c r="J1250" s="37">
        <v>0</v>
      </c>
      <c r="K1250" s="37">
        <v>4740000</v>
      </c>
      <c r="L1250" s="37">
        <v>3852691</v>
      </c>
      <c r="M1250" s="37">
        <v>0</v>
      </c>
      <c r="N1250" s="37">
        <v>0</v>
      </c>
      <c r="O1250" s="37">
        <f t="shared" si="107"/>
        <v>4740000</v>
      </c>
      <c r="P1250" s="37">
        <f t="shared" si="108"/>
        <v>3852691</v>
      </c>
      <c r="Q1250"/>
      <c r="R1250"/>
      <c r="S1250"/>
      <c r="T1250"/>
      <c r="U1250"/>
      <c r="V1250"/>
      <c r="W1250"/>
      <c r="X1250"/>
      <c r="Y1250"/>
      <c r="Z1250"/>
      <c r="AA1250"/>
      <c r="AB1250"/>
    </row>
    <row r="1251" spans="1:28">
      <c r="A1251" s="36"/>
      <c r="B1251" s="36"/>
      <c r="C1251" s="36" t="s">
        <v>175</v>
      </c>
      <c r="D1251" s="36" t="s">
        <v>194</v>
      </c>
      <c r="E1251" s="37">
        <v>0</v>
      </c>
      <c r="F1251" s="37">
        <v>0</v>
      </c>
      <c r="G1251" s="37">
        <v>0</v>
      </c>
      <c r="H1251" s="37">
        <v>0</v>
      </c>
      <c r="I1251" s="37">
        <v>0</v>
      </c>
      <c r="J1251" s="37">
        <v>0</v>
      </c>
      <c r="K1251" s="37">
        <v>5832263</v>
      </c>
      <c r="L1251" s="37">
        <v>0</v>
      </c>
      <c r="M1251" s="37">
        <v>0</v>
      </c>
      <c r="N1251" s="37">
        <v>0</v>
      </c>
      <c r="O1251" s="37">
        <f t="shared" si="107"/>
        <v>5832263</v>
      </c>
      <c r="P1251" s="37">
        <f t="shared" si="108"/>
        <v>0</v>
      </c>
      <c r="Q1251"/>
      <c r="R1251"/>
      <c r="S1251"/>
      <c r="T1251"/>
      <c r="U1251"/>
      <c r="V1251"/>
      <c r="W1251"/>
      <c r="X1251"/>
      <c r="Y1251"/>
      <c r="Z1251"/>
      <c r="AA1251"/>
      <c r="AB1251"/>
    </row>
    <row r="1252" spans="1:28">
      <c r="A1252" s="36"/>
      <c r="B1252" s="38" t="s">
        <v>280</v>
      </c>
      <c r="C1252" s="38"/>
      <c r="D1252" s="38"/>
      <c r="E1252" s="39">
        <f>SUM(E1239:E1251)</f>
        <v>85532419</v>
      </c>
      <c r="F1252" s="39">
        <f t="shared" ref="F1252:P1252" si="112">SUM(F1239:F1251)</f>
        <v>38320194</v>
      </c>
      <c r="G1252" s="39">
        <f t="shared" si="112"/>
        <v>4680000</v>
      </c>
      <c r="H1252" s="39">
        <f t="shared" si="112"/>
        <v>390265</v>
      </c>
      <c r="I1252" s="39">
        <f t="shared" si="112"/>
        <v>177631092</v>
      </c>
      <c r="J1252" s="39">
        <f t="shared" si="112"/>
        <v>122625000</v>
      </c>
      <c r="K1252" s="39">
        <f t="shared" si="112"/>
        <v>10572263</v>
      </c>
      <c r="L1252" s="39">
        <f t="shared" si="112"/>
        <v>4191857</v>
      </c>
      <c r="M1252" s="39">
        <f t="shared" si="112"/>
        <v>0</v>
      </c>
      <c r="N1252" s="39">
        <f t="shared" si="112"/>
        <v>0</v>
      </c>
      <c r="O1252" s="39">
        <f t="shared" si="112"/>
        <v>278415774</v>
      </c>
      <c r="P1252" s="39">
        <f t="shared" si="112"/>
        <v>165527316</v>
      </c>
      <c r="Q1252"/>
      <c r="R1252"/>
      <c r="S1252"/>
      <c r="T1252"/>
      <c r="U1252"/>
      <c r="V1252"/>
      <c r="W1252"/>
      <c r="X1252"/>
      <c r="Y1252"/>
      <c r="Z1252"/>
      <c r="AA1252"/>
      <c r="AB1252"/>
    </row>
    <row r="1253" spans="1:28" s="27" customFormat="1">
      <c r="A1253" s="21"/>
      <c r="B1253" s="30"/>
      <c r="C1253" s="31"/>
      <c r="D1253" s="31"/>
      <c r="E1253" s="32"/>
      <c r="F1253" s="33"/>
      <c r="G1253" s="32"/>
      <c r="H1253" s="33"/>
      <c r="I1253" s="32"/>
      <c r="J1253" s="33"/>
      <c r="K1253" s="32"/>
      <c r="L1253" s="33"/>
      <c r="M1253" s="32"/>
      <c r="N1253" s="33"/>
      <c r="O1253" s="34"/>
      <c r="P1253" s="35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</row>
    <row r="1254" spans="1:28" s="18" customFormat="1" ht="15" customHeight="1">
      <c r="A1254" s="13"/>
      <c r="B1254" s="40"/>
      <c r="C1254" s="69" t="s">
        <v>283</v>
      </c>
      <c r="D1254" s="69"/>
      <c r="E1254" s="69" t="s">
        <v>284</v>
      </c>
      <c r="F1254" s="69"/>
      <c r="G1254" s="69" t="s">
        <v>285</v>
      </c>
      <c r="H1254" s="69"/>
      <c r="I1254" s="69" t="s">
        <v>286</v>
      </c>
      <c r="J1254" s="69"/>
      <c r="K1254" s="68" t="s">
        <v>287</v>
      </c>
      <c r="L1254" s="68"/>
      <c r="M1254" s="68" t="s">
        <v>288</v>
      </c>
      <c r="N1254" s="68"/>
      <c r="O1254" s="68" t="s">
        <v>289</v>
      </c>
      <c r="P1254" s="68"/>
    </row>
    <row r="1255" spans="1:28" s="18" customFormat="1" ht="15" customHeight="1">
      <c r="A1255" s="13"/>
      <c r="B1255" s="40"/>
      <c r="C1255" s="69"/>
      <c r="D1255" s="69"/>
      <c r="E1255" s="19" t="s">
        <v>290</v>
      </c>
      <c r="F1255" s="19" t="s">
        <v>291</v>
      </c>
      <c r="G1255" s="19" t="s">
        <v>290</v>
      </c>
      <c r="H1255" s="19" t="s">
        <v>291</v>
      </c>
      <c r="I1255" s="19" t="s">
        <v>290</v>
      </c>
      <c r="J1255" s="19" t="s">
        <v>291</v>
      </c>
      <c r="K1255" s="19" t="s">
        <v>290</v>
      </c>
      <c r="L1255" s="19" t="s">
        <v>291</v>
      </c>
      <c r="M1255" s="19" t="s">
        <v>290</v>
      </c>
      <c r="N1255" s="19" t="s">
        <v>291</v>
      </c>
      <c r="O1255" s="19" t="s">
        <v>290</v>
      </c>
      <c r="P1255" s="19" t="s">
        <v>291</v>
      </c>
    </row>
    <row r="1256" spans="1:28">
      <c r="A1256" s="1" t="s">
        <v>81</v>
      </c>
      <c r="B1256" s="36" t="s">
        <v>162</v>
      </c>
      <c r="C1256" s="36" t="s">
        <v>163</v>
      </c>
      <c r="D1256" s="36" t="s">
        <v>182</v>
      </c>
      <c r="E1256" s="37">
        <v>44000000</v>
      </c>
      <c r="F1256" s="37">
        <v>25370264</v>
      </c>
      <c r="G1256" s="37">
        <v>0</v>
      </c>
      <c r="H1256" s="37">
        <v>0</v>
      </c>
      <c r="I1256" s="37">
        <v>0</v>
      </c>
      <c r="J1256" s="37">
        <v>0</v>
      </c>
      <c r="K1256" s="37">
        <v>0</v>
      </c>
      <c r="L1256" s="37">
        <v>0</v>
      </c>
      <c r="M1256" s="37">
        <v>0</v>
      </c>
      <c r="N1256" s="37">
        <v>0</v>
      </c>
      <c r="O1256" s="37">
        <f t="shared" si="107"/>
        <v>44000000</v>
      </c>
      <c r="P1256" s="37">
        <f t="shared" si="108"/>
        <v>25370264</v>
      </c>
      <c r="Q1256"/>
      <c r="R1256"/>
      <c r="S1256"/>
      <c r="T1256"/>
      <c r="U1256"/>
      <c r="V1256"/>
      <c r="W1256"/>
      <c r="X1256"/>
      <c r="Y1256"/>
      <c r="Z1256"/>
      <c r="AA1256"/>
      <c r="AB1256"/>
    </row>
    <row r="1257" spans="1:28">
      <c r="A1257" s="4"/>
      <c r="B1257" s="36"/>
      <c r="C1257" s="36" t="s">
        <v>164</v>
      </c>
      <c r="D1257" s="36" t="s">
        <v>183</v>
      </c>
      <c r="E1257" s="37">
        <v>1028000000</v>
      </c>
      <c r="F1257" s="37">
        <v>664819847</v>
      </c>
      <c r="G1257" s="37">
        <v>0</v>
      </c>
      <c r="H1257" s="37">
        <v>0</v>
      </c>
      <c r="I1257" s="37">
        <v>0</v>
      </c>
      <c r="J1257" s="37">
        <v>0</v>
      </c>
      <c r="K1257" s="37">
        <v>0</v>
      </c>
      <c r="L1257" s="37">
        <v>0</v>
      </c>
      <c r="M1257" s="37">
        <v>0</v>
      </c>
      <c r="N1257" s="37">
        <v>0</v>
      </c>
      <c r="O1257" s="37">
        <f t="shared" si="107"/>
        <v>1028000000</v>
      </c>
      <c r="P1257" s="37">
        <f t="shared" si="108"/>
        <v>664819847</v>
      </c>
      <c r="Q1257"/>
      <c r="R1257"/>
      <c r="S1257"/>
      <c r="T1257"/>
      <c r="U1257"/>
      <c r="V1257"/>
      <c r="W1257"/>
      <c r="X1257"/>
      <c r="Y1257"/>
      <c r="Z1257"/>
      <c r="AA1257"/>
      <c r="AB1257"/>
    </row>
    <row r="1258" spans="1:28">
      <c r="A1258" s="4"/>
      <c r="B1258" s="36"/>
      <c r="C1258" s="36" t="s">
        <v>165</v>
      </c>
      <c r="D1258" s="36" t="s">
        <v>184</v>
      </c>
      <c r="E1258" s="37">
        <v>1954900000</v>
      </c>
      <c r="F1258" s="37">
        <v>1725855525</v>
      </c>
      <c r="G1258" s="37">
        <v>0</v>
      </c>
      <c r="H1258" s="37">
        <v>0</v>
      </c>
      <c r="I1258" s="37">
        <v>0</v>
      </c>
      <c r="J1258" s="37">
        <v>0</v>
      </c>
      <c r="K1258" s="37">
        <v>0</v>
      </c>
      <c r="L1258" s="37">
        <v>0</v>
      </c>
      <c r="M1258" s="37">
        <v>0</v>
      </c>
      <c r="N1258" s="37">
        <v>0</v>
      </c>
      <c r="O1258" s="37">
        <f t="shared" si="107"/>
        <v>1954900000</v>
      </c>
      <c r="P1258" s="37">
        <f t="shared" si="108"/>
        <v>1725855525</v>
      </c>
      <c r="Q1258"/>
      <c r="R1258"/>
      <c r="S1258"/>
      <c r="T1258"/>
      <c r="U1258"/>
      <c r="V1258"/>
      <c r="W1258"/>
      <c r="X1258"/>
      <c r="Y1258"/>
      <c r="Z1258"/>
      <c r="AA1258"/>
      <c r="AB1258"/>
    </row>
    <row r="1259" spans="1:28">
      <c r="A1259" s="4"/>
      <c r="B1259" s="36"/>
      <c r="C1259" s="36" t="s">
        <v>170</v>
      </c>
      <c r="D1259" s="36" t="s">
        <v>189</v>
      </c>
      <c r="E1259" s="37">
        <v>7000000</v>
      </c>
      <c r="F1259" s="37">
        <v>1374042</v>
      </c>
      <c r="G1259" s="37">
        <v>0</v>
      </c>
      <c r="H1259" s="37">
        <v>0</v>
      </c>
      <c r="I1259" s="37">
        <v>0</v>
      </c>
      <c r="J1259" s="37">
        <v>0</v>
      </c>
      <c r="K1259" s="37">
        <v>0</v>
      </c>
      <c r="L1259" s="37">
        <v>0</v>
      </c>
      <c r="M1259" s="37">
        <v>0</v>
      </c>
      <c r="N1259" s="37">
        <v>0</v>
      </c>
      <c r="O1259" s="37">
        <f t="shared" si="107"/>
        <v>7000000</v>
      </c>
      <c r="P1259" s="37">
        <f t="shared" si="108"/>
        <v>1374042</v>
      </c>
      <c r="Q1259"/>
      <c r="R1259"/>
      <c r="S1259"/>
      <c r="T1259"/>
      <c r="U1259"/>
      <c r="V1259"/>
      <c r="W1259"/>
      <c r="X1259"/>
      <c r="Y1259"/>
      <c r="Z1259"/>
      <c r="AA1259"/>
      <c r="AB1259"/>
    </row>
    <row r="1260" spans="1:28">
      <c r="A1260" s="4"/>
      <c r="B1260" s="36"/>
      <c r="C1260" s="36" t="s">
        <v>176</v>
      </c>
      <c r="D1260" s="36" t="s">
        <v>195</v>
      </c>
      <c r="E1260" s="37">
        <v>0</v>
      </c>
      <c r="F1260" s="37">
        <v>0</v>
      </c>
      <c r="G1260" s="37">
        <v>6000000</v>
      </c>
      <c r="H1260" s="37">
        <v>0</v>
      </c>
      <c r="I1260" s="37">
        <v>0</v>
      </c>
      <c r="J1260" s="37">
        <v>0</v>
      </c>
      <c r="K1260" s="37">
        <v>0</v>
      </c>
      <c r="L1260" s="37">
        <v>0</v>
      </c>
      <c r="M1260" s="37">
        <v>0</v>
      </c>
      <c r="N1260" s="37">
        <v>0</v>
      </c>
      <c r="O1260" s="37">
        <f t="shared" si="107"/>
        <v>6000000</v>
      </c>
      <c r="P1260" s="37">
        <f t="shared" si="108"/>
        <v>0</v>
      </c>
      <c r="Q1260"/>
      <c r="R1260"/>
      <c r="S1260"/>
      <c r="T1260"/>
      <c r="U1260"/>
      <c r="V1260"/>
      <c r="W1260"/>
      <c r="X1260"/>
      <c r="Y1260"/>
      <c r="Z1260"/>
      <c r="AA1260"/>
      <c r="AB1260"/>
    </row>
    <row r="1261" spans="1:28">
      <c r="A1261" s="4"/>
      <c r="B1261" s="36"/>
      <c r="C1261" s="36" t="s">
        <v>166</v>
      </c>
      <c r="D1261" s="36" t="s">
        <v>185</v>
      </c>
      <c r="E1261" s="37">
        <v>13600000</v>
      </c>
      <c r="F1261" s="37">
        <v>7692417</v>
      </c>
      <c r="G1261" s="37">
        <v>0</v>
      </c>
      <c r="H1261" s="37">
        <v>3150</v>
      </c>
      <c r="I1261" s="37">
        <v>0</v>
      </c>
      <c r="J1261" s="37">
        <v>0</v>
      </c>
      <c r="K1261" s="37">
        <v>0</v>
      </c>
      <c r="L1261" s="37">
        <v>0</v>
      </c>
      <c r="M1261" s="37">
        <v>0</v>
      </c>
      <c r="N1261" s="37">
        <v>0</v>
      </c>
      <c r="O1261" s="37">
        <f t="shared" si="107"/>
        <v>13600000</v>
      </c>
      <c r="P1261" s="37">
        <f t="shared" si="108"/>
        <v>7695567</v>
      </c>
      <c r="Q1261"/>
      <c r="R1261"/>
      <c r="S1261"/>
      <c r="T1261"/>
      <c r="U1261"/>
      <c r="V1261"/>
      <c r="W1261"/>
      <c r="X1261"/>
      <c r="Y1261"/>
      <c r="Z1261"/>
      <c r="AA1261"/>
      <c r="AB1261"/>
    </row>
    <row r="1262" spans="1:28">
      <c r="A1262" s="4"/>
      <c r="B1262" s="36"/>
      <c r="C1262" s="36" t="s">
        <v>167</v>
      </c>
      <c r="D1262" s="36" t="s">
        <v>186</v>
      </c>
      <c r="E1262" s="37">
        <v>90000000</v>
      </c>
      <c r="F1262" s="37">
        <v>44774862</v>
      </c>
      <c r="G1262" s="37">
        <v>253667000</v>
      </c>
      <c r="H1262" s="37">
        <v>86795922</v>
      </c>
      <c r="I1262" s="37">
        <v>0</v>
      </c>
      <c r="J1262" s="37">
        <v>0</v>
      </c>
      <c r="K1262" s="37">
        <v>0</v>
      </c>
      <c r="L1262" s="37">
        <v>5042762</v>
      </c>
      <c r="M1262" s="37">
        <v>0</v>
      </c>
      <c r="N1262" s="37">
        <v>0</v>
      </c>
      <c r="O1262" s="37">
        <f t="shared" si="107"/>
        <v>343667000</v>
      </c>
      <c r="P1262" s="37">
        <f t="shared" si="108"/>
        <v>136613546</v>
      </c>
      <c r="Q1262"/>
      <c r="R1262"/>
      <c r="S1262"/>
      <c r="T1262"/>
      <c r="U1262"/>
      <c r="V1262"/>
      <c r="W1262"/>
      <c r="X1262"/>
      <c r="Y1262"/>
      <c r="Z1262"/>
      <c r="AA1262"/>
      <c r="AB1262"/>
    </row>
    <row r="1263" spans="1:28">
      <c r="A1263" s="4"/>
      <c r="B1263" s="36"/>
      <c r="C1263" s="36" t="s">
        <v>171</v>
      </c>
      <c r="D1263" s="36" t="s">
        <v>190</v>
      </c>
      <c r="E1263" s="37">
        <v>2000000</v>
      </c>
      <c r="F1263" s="37">
        <v>581712</v>
      </c>
      <c r="G1263" s="37">
        <v>0</v>
      </c>
      <c r="H1263" s="37">
        <v>0</v>
      </c>
      <c r="I1263" s="37">
        <v>0</v>
      </c>
      <c r="J1263" s="37">
        <v>0</v>
      </c>
      <c r="K1263" s="37">
        <v>0</v>
      </c>
      <c r="L1263" s="37">
        <v>726261</v>
      </c>
      <c r="M1263" s="37">
        <v>0</v>
      </c>
      <c r="N1263" s="37">
        <v>0</v>
      </c>
      <c r="O1263" s="37">
        <f t="shared" si="107"/>
        <v>2000000</v>
      </c>
      <c r="P1263" s="37">
        <f t="shared" si="108"/>
        <v>1307973</v>
      </c>
      <c r="Q1263"/>
      <c r="R1263"/>
      <c r="S1263"/>
      <c r="T1263"/>
      <c r="U1263"/>
      <c r="V1263"/>
      <c r="W1263"/>
      <c r="X1263"/>
      <c r="Y1263"/>
      <c r="Z1263"/>
      <c r="AA1263"/>
      <c r="AB1263"/>
    </row>
    <row r="1264" spans="1:28">
      <c r="A1264" s="4"/>
      <c r="B1264" s="36"/>
      <c r="C1264" s="36" t="s">
        <v>168</v>
      </c>
      <c r="D1264" s="36" t="s">
        <v>187</v>
      </c>
      <c r="E1264" s="37">
        <v>155000000</v>
      </c>
      <c r="F1264" s="37">
        <v>33468395</v>
      </c>
      <c r="G1264" s="37">
        <v>69581000</v>
      </c>
      <c r="H1264" s="37">
        <v>10038434</v>
      </c>
      <c r="I1264" s="37">
        <v>0</v>
      </c>
      <c r="J1264" s="37">
        <v>40856</v>
      </c>
      <c r="K1264" s="37">
        <v>0</v>
      </c>
      <c r="L1264" s="37">
        <v>0</v>
      </c>
      <c r="M1264" s="37">
        <v>0</v>
      </c>
      <c r="N1264" s="37">
        <v>0</v>
      </c>
      <c r="O1264" s="37">
        <f t="shared" si="107"/>
        <v>224581000</v>
      </c>
      <c r="P1264" s="37">
        <f t="shared" si="108"/>
        <v>43547685</v>
      </c>
      <c r="Q1264"/>
      <c r="R1264"/>
      <c r="S1264"/>
      <c r="T1264"/>
      <c r="U1264"/>
      <c r="V1264"/>
      <c r="W1264"/>
      <c r="X1264"/>
      <c r="Y1264"/>
      <c r="Z1264"/>
      <c r="AA1264"/>
      <c r="AB1264"/>
    </row>
    <row r="1265" spans="1:28">
      <c r="A1265" s="4"/>
      <c r="B1265" s="36"/>
      <c r="C1265" s="36" t="s">
        <v>173</v>
      </c>
      <c r="D1265" s="36" t="s">
        <v>192</v>
      </c>
      <c r="E1265" s="37">
        <v>503000000</v>
      </c>
      <c r="F1265" s="37">
        <v>207105419</v>
      </c>
      <c r="G1265" s="37">
        <v>0</v>
      </c>
      <c r="H1265" s="37">
        <v>0</v>
      </c>
      <c r="I1265" s="37">
        <v>0</v>
      </c>
      <c r="J1265" s="37">
        <v>0</v>
      </c>
      <c r="K1265" s="37">
        <v>0</v>
      </c>
      <c r="L1265" s="37">
        <v>0</v>
      </c>
      <c r="M1265" s="37">
        <v>0</v>
      </c>
      <c r="N1265" s="37">
        <v>0</v>
      </c>
      <c r="O1265" s="37">
        <f t="shared" si="107"/>
        <v>503000000</v>
      </c>
      <c r="P1265" s="37">
        <f t="shared" si="108"/>
        <v>207105419</v>
      </c>
      <c r="Q1265"/>
      <c r="R1265"/>
      <c r="S1265"/>
      <c r="T1265"/>
      <c r="U1265"/>
      <c r="V1265"/>
      <c r="W1265"/>
      <c r="X1265"/>
      <c r="Y1265"/>
      <c r="Z1265"/>
      <c r="AA1265"/>
      <c r="AB1265"/>
    </row>
    <row r="1266" spans="1:28">
      <c r="A1266" s="4"/>
      <c r="B1266" s="36"/>
      <c r="C1266" s="36" t="s">
        <v>169</v>
      </c>
      <c r="D1266" s="36" t="s">
        <v>188</v>
      </c>
      <c r="E1266" s="37">
        <v>1002500000</v>
      </c>
      <c r="F1266" s="37">
        <v>210870380</v>
      </c>
      <c r="G1266" s="37">
        <v>0</v>
      </c>
      <c r="H1266" s="37">
        <v>0</v>
      </c>
      <c r="I1266" s="37">
        <v>1944265000</v>
      </c>
      <c r="J1266" s="37">
        <v>1407205733</v>
      </c>
      <c r="K1266" s="37">
        <v>0</v>
      </c>
      <c r="L1266" s="37">
        <v>0</v>
      </c>
      <c r="M1266" s="37">
        <v>0</v>
      </c>
      <c r="N1266" s="37">
        <v>0</v>
      </c>
      <c r="O1266" s="37">
        <f t="shared" si="107"/>
        <v>2946765000</v>
      </c>
      <c r="P1266" s="37">
        <f t="shared" si="108"/>
        <v>1618076113</v>
      </c>
      <c r="Q1266"/>
      <c r="R1266"/>
      <c r="S1266"/>
      <c r="T1266"/>
      <c r="U1266"/>
      <c r="V1266"/>
      <c r="W1266"/>
      <c r="X1266"/>
      <c r="Y1266"/>
      <c r="Z1266"/>
      <c r="AA1266"/>
      <c r="AB1266"/>
    </row>
    <row r="1267" spans="1:28">
      <c r="A1267" s="4"/>
      <c r="B1267" s="36"/>
      <c r="C1267" s="36" t="s">
        <v>174</v>
      </c>
      <c r="D1267" s="36" t="s">
        <v>193</v>
      </c>
      <c r="E1267" s="37">
        <v>0</v>
      </c>
      <c r="F1267" s="37">
        <v>209620</v>
      </c>
      <c r="G1267" s="37">
        <v>0</v>
      </c>
      <c r="H1267" s="37">
        <v>0</v>
      </c>
      <c r="I1267" s="37">
        <v>0</v>
      </c>
      <c r="J1267" s="37">
        <v>0</v>
      </c>
      <c r="K1267" s="37">
        <v>102391000</v>
      </c>
      <c r="L1267" s="37">
        <v>25283277</v>
      </c>
      <c r="M1267" s="37">
        <v>0</v>
      </c>
      <c r="N1267" s="37">
        <v>0</v>
      </c>
      <c r="O1267" s="37">
        <f t="shared" si="107"/>
        <v>102391000</v>
      </c>
      <c r="P1267" s="37">
        <f t="shared" si="108"/>
        <v>25492897</v>
      </c>
      <c r="Q1267"/>
      <c r="R1267"/>
      <c r="S1267"/>
      <c r="T1267"/>
      <c r="U1267"/>
      <c r="V1267"/>
      <c r="W1267"/>
      <c r="X1267"/>
      <c r="Y1267"/>
      <c r="Z1267"/>
      <c r="AA1267"/>
      <c r="AB1267"/>
    </row>
    <row r="1268" spans="1:28">
      <c r="A1268" s="4"/>
      <c r="B1268" s="36"/>
      <c r="C1268" s="36" t="s">
        <v>178</v>
      </c>
      <c r="D1268" s="36" t="s">
        <v>197</v>
      </c>
      <c r="E1268" s="37">
        <v>0</v>
      </c>
      <c r="F1268" s="37">
        <v>0</v>
      </c>
      <c r="G1268" s="37">
        <v>0</v>
      </c>
      <c r="H1268" s="37">
        <v>0</v>
      </c>
      <c r="I1268" s="37">
        <v>0</v>
      </c>
      <c r="J1268" s="37">
        <v>0</v>
      </c>
      <c r="K1268" s="37">
        <v>19950000</v>
      </c>
      <c r="L1268" s="37">
        <v>5070625</v>
      </c>
      <c r="M1268" s="37">
        <v>0</v>
      </c>
      <c r="N1268" s="37">
        <v>0</v>
      </c>
      <c r="O1268" s="37">
        <f t="shared" si="107"/>
        <v>19950000</v>
      </c>
      <c r="P1268" s="37">
        <f t="shared" si="108"/>
        <v>5070625</v>
      </c>
      <c r="Q1268"/>
      <c r="R1268"/>
      <c r="S1268"/>
      <c r="T1268"/>
      <c r="U1268"/>
      <c r="V1268"/>
      <c r="W1268"/>
      <c r="X1268"/>
      <c r="Y1268"/>
      <c r="Z1268"/>
      <c r="AA1268"/>
      <c r="AB1268"/>
    </row>
    <row r="1269" spans="1:28">
      <c r="A1269" s="4"/>
      <c r="B1269" s="36"/>
      <c r="C1269" s="36" t="s">
        <v>175</v>
      </c>
      <c r="D1269" s="36" t="s">
        <v>194</v>
      </c>
      <c r="E1269" s="37">
        <v>0</v>
      </c>
      <c r="F1269" s="37">
        <v>0</v>
      </c>
      <c r="G1269" s="37">
        <v>0</v>
      </c>
      <c r="H1269" s="37">
        <v>0</v>
      </c>
      <c r="I1269" s="37">
        <v>0</v>
      </c>
      <c r="J1269" s="37">
        <v>0</v>
      </c>
      <c r="K1269" s="37">
        <v>42900000</v>
      </c>
      <c r="L1269" s="37">
        <v>1259797</v>
      </c>
      <c r="M1269" s="37">
        <v>0</v>
      </c>
      <c r="N1269" s="37">
        <v>0</v>
      </c>
      <c r="O1269" s="37">
        <f t="shared" si="107"/>
        <v>42900000</v>
      </c>
      <c r="P1269" s="37">
        <f t="shared" si="108"/>
        <v>1259797</v>
      </c>
      <c r="Q1269"/>
      <c r="R1269"/>
      <c r="S1269"/>
      <c r="T1269"/>
      <c r="U1269"/>
      <c r="V1269"/>
      <c r="W1269"/>
      <c r="X1269"/>
      <c r="Y1269"/>
      <c r="Z1269"/>
      <c r="AA1269"/>
      <c r="AB1269"/>
    </row>
    <row r="1270" spans="1:28">
      <c r="A1270" s="4"/>
      <c r="B1270" s="36"/>
      <c r="C1270" s="36" t="s">
        <v>177</v>
      </c>
      <c r="D1270" s="36" t="s">
        <v>196</v>
      </c>
      <c r="E1270" s="37">
        <v>0</v>
      </c>
      <c r="F1270" s="37">
        <v>0</v>
      </c>
      <c r="G1270" s="37">
        <v>0</v>
      </c>
      <c r="H1270" s="37">
        <v>0</v>
      </c>
      <c r="I1270" s="37">
        <v>0</v>
      </c>
      <c r="J1270" s="37">
        <v>0</v>
      </c>
      <c r="K1270" s="37">
        <v>0</v>
      </c>
      <c r="L1270" s="37">
        <v>0</v>
      </c>
      <c r="M1270" s="37">
        <v>320000000</v>
      </c>
      <c r="N1270" s="37">
        <v>240158588</v>
      </c>
      <c r="O1270" s="37">
        <f t="shared" si="107"/>
        <v>320000000</v>
      </c>
      <c r="P1270" s="37">
        <f t="shared" si="108"/>
        <v>240158588</v>
      </c>
      <c r="Q1270"/>
      <c r="R1270"/>
      <c r="S1270"/>
      <c r="T1270"/>
      <c r="U1270"/>
      <c r="V1270"/>
      <c r="W1270"/>
      <c r="X1270"/>
      <c r="Y1270"/>
      <c r="Z1270"/>
      <c r="AA1270"/>
      <c r="AB1270"/>
    </row>
    <row r="1271" spans="1:28">
      <c r="A1271" s="4"/>
      <c r="B1271" s="36"/>
      <c r="C1271" s="36" t="s">
        <v>181</v>
      </c>
      <c r="D1271" s="36" t="s">
        <v>200</v>
      </c>
      <c r="E1271" s="37">
        <v>180000000</v>
      </c>
      <c r="F1271" s="37">
        <v>60000000</v>
      </c>
      <c r="G1271" s="37">
        <v>0</v>
      </c>
      <c r="H1271" s="37">
        <v>0</v>
      </c>
      <c r="I1271" s="37">
        <v>0</v>
      </c>
      <c r="J1271" s="37">
        <v>0</v>
      </c>
      <c r="K1271" s="37">
        <v>0</v>
      </c>
      <c r="L1271" s="37">
        <v>0</v>
      </c>
      <c r="M1271" s="37">
        <v>0</v>
      </c>
      <c r="N1271" s="37">
        <v>0</v>
      </c>
      <c r="O1271" s="37">
        <f t="shared" ref="O1271" si="113">E1271+G1271+I1271+K1271+M1271</f>
        <v>180000000</v>
      </c>
      <c r="P1271" s="37">
        <f t="shared" ref="P1271" si="114">F1271+H1271+J1271+L1271+N1271</f>
        <v>60000000</v>
      </c>
      <c r="Q1271"/>
      <c r="R1271"/>
      <c r="S1271"/>
      <c r="T1271"/>
      <c r="U1271"/>
      <c r="V1271"/>
      <c r="W1271"/>
      <c r="X1271"/>
      <c r="Y1271"/>
      <c r="Z1271"/>
      <c r="AA1271"/>
      <c r="AB1271"/>
    </row>
    <row r="1272" spans="1:28">
      <c r="A1272" s="4"/>
      <c r="B1272" s="38" t="s">
        <v>281</v>
      </c>
      <c r="C1272" s="38"/>
      <c r="D1272" s="38"/>
      <c r="E1272" s="39">
        <f>SUM(E1256:E1271)</f>
        <v>4980000000</v>
      </c>
      <c r="F1272" s="39">
        <f t="shared" ref="F1272:P1272" si="115">SUM(F1256:F1271)</f>
        <v>2982122483</v>
      </c>
      <c r="G1272" s="39">
        <f t="shared" si="115"/>
        <v>329248000</v>
      </c>
      <c r="H1272" s="39">
        <f t="shared" si="115"/>
        <v>96837506</v>
      </c>
      <c r="I1272" s="39">
        <f t="shared" si="115"/>
        <v>1944265000</v>
      </c>
      <c r="J1272" s="39">
        <f t="shared" si="115"/>
        <v>1407246589</v>
      </c>
      <c r="K1272" s="39">
        <f t="shared" si="115"/>
        <v>165241000</v>
      </c>
      <c r="L1272" s="39">
        <f t="shared" si="115"/>
        <v>37382722</v>
      </c>
      <c r="M1272" s="39">
        <f t="shared" si="115"/>
        <v>320000000</v>
      </c>
      <c r="N1272" s="39">
        <f t="shared" si="115"/>
        <v>240158588</v>
      </c>
      <c r="O1272" s="39">
        <f t="shared" si="115"/>
        <v>7738754000</v>
      </c>
      <c r="P1272" s="39">
        <f t="shared" si="115"/>
        <v>4763747888</v>
      </c>
      <c r="Q1272"/>
      <c r="R1272"/>
      <c r="S1272"/>
      <c r="T1272"/>
      <c r="U1272"/>
      <c r="V1272"/>
      <c r="W1272"/>
      <c r="X1272"/>
      <c r="Y1272"/>
      <c r="Z1272"/>
      <c r="AA1272"/>
      <c r="AB1272"/>
    </row>
    <row r="1273" spans="1:28">
      <c r="A1273" s="12"/>
      <c r="B1273" s="44"/>
      <c r="C1273" s="44"/>
      <c r="D1273" s="44"/>
      <c r="E1273" s="45"/>
      <c r="F1273" s="46"/>
      <c r="G1273" s="45"/>
      <c r="H1273" s="46"/>
      <c r="I1273" s="45"/>
      <c r="J1273" s="46"/>
      <c r="K1273" s="45"/>
      <c r="L1273" s="46"/>
      <c r="M1273" s="45"/>
      <c r="N1273" s="46"/>
      <c r="O1273" s="10"/>
      <c r="P1273" s="11"/>
      <c r="Q1273"/>
      <c r="R1273"/>
      <c r="S1273"/>
      <c r="T1273"/>
      <c r="U1273"/>
      <c r="V1273"/>
      <c r="W1273"/>
      <c r="X1273"/>
      <c r="Y1273"/>
      <c r="Z1273"/>
      <c r="AA1273"/>
      <c r="AB1273"/>
    </row>
    <row r="1274" spans="1:28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</row>
    <row r="1275" spans="1:28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</row>
    <row r="1276" spans="1:28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</row>
  </sheetData>
  <mergeCells count="567">
    <mergeCell ref="O1237:P1237"/>
    <mergeCell ref="C1254:D1255"/>
    <mergeCell ref="E1254:F1254"/>
    <mergeCell ref="G1254:H1254"/>
    <mergeCell ref="I1254:J1254"/>
    <mergeCell ref="K1254:L1254"/>
    <mergeCell ref="M1254:N1254"/>
    <mergeCell ref="O1254:P1254"/>
    <mergeCell ref="C1237:D1238"/>
    <mergeCell ref="E1237:F1237"/>
    <mergeCell ref="G1237:H1237"/>
    <mergeCell ref="I1237:J1237"/>
    <mergeCell ref="K1237:L1237"/>
    <mergeCell ref="M1237:N1237"/>
    <mergeCell ref="O1203:P1203"/>
    <mergeCell ref="C1220:D1221"/>
    <mergeCell ref="E1220:F1220"/>
    <mergeCell ref="G1220:H1220"/>
    <mergeCell ref="I1220:J1220"/>
    <mergeCell ref="K1220:L1220"/>
    <mergeCell ref="M1220:N1220"/>
    <mergeCell ref="O1220:P1220"/>
    <mergeCell ref="C1203:D1204"/>
    <mergeCell ref="E1203:F1203"/>
    <mergeCell ref="G1203:H1203"/>
    <mergeCell ref="I1203:J1203"/>
    <mergeCell ref="K1203:L1203"/>
    <mergeCell ref="M1203:N1203"/>
    <mergeCell ref="O1170:P1170"/>
    <mergeCell ref="C1187:D1188"/>
    <mergeCell ref="E1187:F1187"/>
    <mergeCell ref="G1187:H1187"/>
    <mergeCell ref="I1187:J1187"/>
    <mergeCell ref="K1187:L1187"/>
    <mergeCell ref="M1187:N1187"/>
    <mergeCell ref="O1187:P1187"/>
    <mergeCell ref="C1170:D1171"/>
    <mergeCell ref="E1170:F1170"/>
    <mergeCell ref="G1170:H1170"/>
    <mergeCell ref="I1170:J1170"/>
    <mergeCell ref="K1170:L1170"/>
    <mergeCell ref="M1170:N1170"/>
    <mergeCell ref="O1134:P1134"/>
    <mergeCell ref="C1151:D1152"/>
    <mergeCell ref="E1151:F1151"/>
    <mergeCell ref="G1151:H1151"/>
    <mergeCell ref="I1151:J1151"/>
    <mergeCell ref="K1151:L1151"/>
    <mergeCell ref="M1151:N1151"/>
    <mergeCell ref="O1151:P1151"/>
    <mergeCell ref="C1134:D1135"/>
    <mergeCell ref="E1134:F1134"/>
    <mergeCell ref="G1134:H1134"/>
    <mergeCell ref="I1134:J1134"/>
    <mergeCell ref="K1134:L1134"/>
    <mergeCell ref="M1134:N1134"/>
    <mergeCell ref="O1101:P1101"/>
    <mergeCell ref="C1115:D1116"/>
    <mergeCell ref="E1115:F1115"/>
    <mergeCell ref="G1115:H1115"/>
    <mergeCell ref="I1115:J1115"/>
    <mergeCell ref="K1115:L1115"/>
    <mergeCell ref="M1115:N1115"/>
    <mergeCell ref="O1115:P1115"/>
    <mergeCell ref="C1101:D1102"/>
    <mergeCell ref="E1101:F1101"/>
    <mergeCell ref="G1101:H1101"/>
    <mergeCell ref="I1101:J1101"/>
    <mergeCell ref="K1101:L1101"/>
    <mergeCell ref="M1101:N1101"/>
    <mergeCell ref="O1068:P1068"/>
    <mergeCell ref="C1086:D1087"/>
    <mergeCell ref="E1086:F1086"/>
    <mergeCell ref="G1086:H1086"/>
    <mergeCell ref="I1086:J1086"/>
    <mergeCell ref="K1086:L1086"/>
    <mergeCell ref="M1086:N1086"/>
    <mergeCell ref="O1086:P1086"/>
    <mergeCell ref="C1068:D1069"/>
    <mergeCell ref="E1068:F1068"/>
    <mergeCell ref="G1068:H1068"/>
    <mergeCell ref="I1068:J1068"/>
    <mergeCell ref="K1068:L1068"/>
    <mergeCell ref="M1068:N1068"/>
    <mergeCell ref="O1038:P1038"/>
    <mergeCell ref="C1053:D1054"/>
    <mergeCell ref="E1053:F1053"/>
    <mergeCell ref="G1053:H1053"/>
    <mergeCell ref="I1053:J1053"/>
    <mergeCell ref="K1053:L1053"/>
    <mergeCell ref="M1053:N1053"/>
    <mergeCell ref="O1053:P1053"/>
    <mergeCell ref="C1038:D1039"/>
    <mergeCell ref="E1038:F1038"/>
    <mergeCell ref="G1038:H1038"/>
    <mergeCell ref="I1038:J1038"/>
    <mergeCell ref="K1038:L1038"/>
    <mergeCell ref="M1038:N1038"/>
    <mergeCell ref="O1009:P1009"/>
    <mergeCell ref="C1022:D1023"/>
    <mergeCell ref="E1022:F1022"/>
    <mergeCell ref="G1022:H1022"/>
    <mergeCell ref="I1022:J1022"/>
    <mergeCell ref="K1022:L1022"/>
    <mergeCell ref="M1022:N1022"/>
    <mergeCell ref="O1022:P1022"/>
    <mergeCell ref="C1009:D1010"/>
    <mergeCell ref="E1009:F1009"/>
    <mergeCell ref="G1009:H1009"/>
    <mergeCell ref="I1009:J1009"/>
    <mergeCell ref="K1009:L1009"/>
    <mergeCell ref="M1009:N1009"/>
    <mergeCell ref="O976:P976"/>
    <mergeCell ref="C991:D992"/>
    <mergeCell ref="E991:F991"/>
    <mergeCell ref="G991:H991"/>
    <mergeCell ref="I991:J991"/>
    <mergeCell ref="K991:L991"/>
    <mergeCell ref="M991:N991"/>
    <mergeCell ref="O991:P991"/>
    <mergeCell ref="C976:D977"/>
    <mergeCell ref="E976:F976"/>
    <mergeCell ref="G976:H976"/>
    <mergeCell ref="I976:J976"/>
    <mergeCell ref="K976:L976"/>
    <mergeCell ref="M976:N976"/>
    <mergeCell ref="O950:P950"/>
    <mergeCell ref="C965:D966"/>
    <mergeCell ref="E965:F965"/>
    <mergeCell ref="G965:H965"/>
    <mergeCell ref="I965:J965"/>
    <mergeCell ref="K965:L965"/>
    <mergeCell ref="M965:N965"/>
    <mergeCell ref="O965:P965"/>
    <mergeCell ref="C950:D951"/>
    <mergeCell ref="E950:F950"/>
    <mergeCell ref="G950:H950"/>
    <mergeCell ref="I950:J950"/>
    <mergeCell ref="K950:L950"/>
    <mergeCell ref="M950:N950"/>
    <mergeCell ref="O917:P917"/>
    <mergeCell ref="C933:D934"/>
    <mergeCell ref="E933:F933"/>
    <mergeCell ref="G933:H933"/>
    <mergeCell ref="I933:J933"/>
    <mergeCell ref="K933:L933"/>
    <mergeCell ref="M933:N933"/>
    <mergeCell ref="O933:P933"/>
    <mergeCell ref="C917:D918"/>
    <mergeCell ref="E917:F917"/>
    <mergeCell ref="G917:H917"/>
    <mergeCell ref="I917:J917"/>
    <mergeCell ref="K917:L917"/>
    <mergeCell ref="M917:N917"/>
    <mergeCell ref="O884:P884"/>
    <mergeCell ref="C900:D901"/>
    <mergeCell ref="E900:F900"/>
    <mergeCell ref="G900:H900"/>
    <mergeCell ref="I900:J900"/>
    <mergeCell ref="K900:L900"/>
    <mergeCell ref="M900:N900"/>
    <mergeCell ref="O900:P900"/>
    <mergeCell ref="C884:D885"/>
    <mergeCell ref="E884:F884"/>
    <mergeCell ref="G884:H884"/>
    <mergeCell ref="I884:J884"/>
    <mergeCell ref="K884:L884"/>
    <mergeCell ref="M884:N884"/>
    <mergeCell ref="O851:P851"/>
    <mergeCell ref="C869:D870"/>
    <mergeCell ref="E869:F869"/>
    <mergeCell ref="G869:H869"/>
    <mergeCell ref="I869:J869"/>
    <mergeCell ref="K869:L869"/>
    <mergeCell ref="M869:N869"/>
    <mergeCell ref="O869:P869"/>
    <mergeCell ref="C851:D852"/>
    <mergeCell ref="E851:F851"/>
    <mergeCell ref="G851:H851"/>
    <mergeCell ref="I851:J851"/>
    <mergeCell ref="K851:L851"/>
    <mergeCell ref="M851:N851"/>
    <mergeCell ref="O822:P822"/>
    <mergeCell ref="C836:D837"/>
    <mergeCell ref="E836:F836"/>
    <mergeCell ref="G836:H836"/>
    <mergeCell ref="I836:J836"/>
    <mergeCell ref="K836:L836"/>
    <mergeCell ref="M836:N836"/>
    <mergeCell ref="O836:P836"/>
    <mergeCell ref="C822:D823"/>
    <mergeCell ref="E822:F822"/>
    <mergeCell ref="G822:H822"/>
    <mergeCell ref="I822:J822"/>
    <mergeCell ref="K822:L822"/>
    <mergeCell ref="M822:N822"/>
    <mergeCell ref="O786:P786"/>
    <mergeCell ref="C804:D805"/>
    <mergeCell ref="E804:F804"/>
    <mergeCell ref="G804:H804"/>
    <mergeCell ref="I804:J804"/>
    <mergeCell ref="K804:L804"/>
    <mergeCell ref="M804:N804"/>
    <mergeCell ref="O804:P804"/>
    <mergeCell ref="C786:D787"/>
    <mergeCell ref="E786:F786"/>
    <mergeCell ref="G786:H786"/>
    <mergeCell ref="I786:J786"/>
    <mergeCell ref="K786:L786"/>
    <mergeCell ref="M786:N786"/>
    <mergeCell ref="O757:P757"/>
    <mergeCell ref="C773:D774"/>
    <mergeCell ref="E773:F773"/>
    <mergeCell ref="G773:H773"/>
    <mergeCell ref="I773:J773"/>
    <mergeCell ref="K773:L773"/>
    <mergeCell ref="M773:N773"/>
    <mergeCell ref="O773:P773"/>
    <mergeCell ref="C757:D758"/>
    <mergeCell ref="E757:F757"/>
    <mergeCell ref="G757:H757"/>
    <mergeCell ref="I757:J757"/>
    <mergeCell ref="K757:L757"/>
    <mergeCell ref="M757:N757"/>
    <mergeCell ref="O727:P727"/>
    <mergeCell ref="C743:D744"/>
    <mergeCell ref="E743:F743"/>
    <mergeCell ref="G743:H743"/>
    <mergeCell ref="I743:J743"/>
    <mergeCell ref="K743:L743"/>
    <mergeCell ref="M743:N743"/>
    <mergeCell ref="O743:P743"/>
    <mergeCell ref="C727:D728"/>
    <mergeCell ref="E727:F727"/>
    <mergeCell ref="G727:H727"/>
    <mergeCell ref="I727:J727"/>
    <mergeCell ref="K727:L727"/>
    <mergeCell ref="M727:N727"/>
    <mergeCell ref="O696:P696"/>
    <mergeCell ref="C711:D712"/>
    <mergeCell ref="E711:F711"/>
    <mergeCell ref="G711:H711"/>
    <mergeCell ref="I711:J711"/>
    <mergeCell ref="K711:L711"/>
    <mergeCell ref="M711:N711"/>
    <mergeCell ref="O711:P711"/>
    <mergeCell ref="C696:D697"/>
    <mergeCell ref="E696:F696"/>
    <mergeCell ref="G696:H696"/>
    <mergeCell ref="I696:J696"/>
    <mergeCell ref="K696:L696"/>
    <mergeCell ref="M696:N696"/>
    <mergeCell ref="O663:P663"/>
    <mergeCell ref="C679:D680"/>
    <mergeCell ref="E679:F679"/>
    <mergeCell ref="G679:H679"/>
    <mergeCell ref="I679:J679"/>
    <mergeCell ref="K679:L679"/>
    <mergeCell ref="M679:N679"/>
    <mergeCell ref="O679:P679"/>
    <mergeCell ref="C663:D664"/>
    <mergeCell ref="E663:F663"/>
    <mergeCell ref="G663:H663"/>
    <mergeCell ref="I663:J663"/>
    <mergeCell ref="K663:L663"/>
    <mergeCell ref="M663:N663"/>
    <mergeCell ref="O634:P634"/>
    <mergeCell ref="C650:D651"/>
    <mergeCell ref="E650:F650"/>
    <mergeCell ref="G650:H650"/>
    <mergeCell ref="I650:J650"/>
    <mergeCell ref="K650:L650"/>
    <mergeCell ref="M650:N650"/>
    <mergeCell ref="O650:P650"/>
    <mergeCell ref="C634:D635"/>
    <mergeCell ref="E634:F634"/>
    <mergeCell ref="G634:H634"/>
    <mergeCell ref="I634:J634"/>
    <mergeCell ref="K634:L634"/>
    <mergeCell ref="M634:N634"/>
    <mergeCell ref="O607:P607"/>
    <mergeCell ref="C620:D621"/>
    <mergeCell ref="E620:F620"/>
    <mergeCell ref="G620:H620"/>
    <mergeCell ref="I620:J620"/>
    <mergeCell ref="K620:L620"/>
    <mergeCell ref="M620:N620"/>
    <mergeCell ref="O620:P620"/>
    <mergeCell ref="C607:D608"/>
    <mergeCell ref="E607:F607"/>
    <mergeCell ref="G607:H607"/>
    <mergeCell ref="I607:J607"/>
    <mergeCell ref="K607:L607"/>
    <mergeCell ref="M607:N607"/>
    <mergeCell ref="O574:P574"/>
    <mergeCell ref="C591:D592"/>
    <mergeCell ref="E591:F591"/>
    <mergeCell ref="G591:H591"/>
    <mergeCell ref="I591:J591"/>
    <mergeCell ref="K591:L591"/>
    <mergeCell ref="M591:N591"/>
    <mergeCell ref="O591:P591"/>
    <mergeCell ref="C574:D575"/>
    <mergeCell ref="E574:F574"/>
    <mergeCell ref="G574:H574"/>
    <mergeCell ref="I574:J574"/>
    <mergeCell ref="K574:L574"/>
    <mergeCell ref="M574:N574"/>
    <mergeCell ref="O541:P541"/>
    <mergeCell ref="C558:D559"/>
    <mergeCell ref="E558:F558"/>
    <mergeCell ref="G558:H558"/>
    <mergeCell ref="I558:J558"/>
    <mergeCell ref="K558:L558"/>
    <mergeCell ref="M558:N558"/>
    <mergeCell ref="O558:P558"/>
    <mergeCell ref="C541:D542"/>
    <mergeCell ref="E541:F541"/>
    <mergeCell ref="G541:H541"/>
    <mergeCell ref="I541:J541"/>
    <mergeCell ref="K541:L541"/>
    <mergeCell ref="M541:N541"/>
    <mergeCell ref="O509:P509"/>
    <mergeCell ref="C523:D524"/>
    <mergeCell ref="E523:F523"/>
    <mergeCell ref="G523:H523"/>
    <mergeCell ref="I523:J523"/>
    <mergeCell ref="K523:L523"/>
    <mergeCell ref="M523:N523"/>
    <mergeCell ref="O523:P523"/>
    <mergeCell ref="C509:D510"/>
    <mergeCell ref="E509:F509"/>
    <mergeCell ref="G509:H509"/>
    <mergeCell ref="I509:J509"/>
    <mergeCell ref="K509:L509"/>
    <mergeCell ref="M509:N509"/>
    <mergeCell ref="O477:P477"/>
    <mergeCell ref="C493:D494"/>
    <mergeCell ref="E493:F493"/>
    <mergeCell ref="G493:H493"/>
    <mergeCell ref="I493:J493"/>
    <mergeCell ref="K493:L493"/>
    <mergeCell ref="M493:N493"/>
    <mergeCell ref="O493:P493"/>
    <mergeCell ref="C477:D478"/>
    <mergeCell ref="E477:F477"/>
    <mergeCell ref="G477:H477"/>
    <mergeCell ref="I477:J477"/>
    <mergeCell ref="K477:L477"/>
    <mergeCell ref="M477:N477"/>
    <mergeCell ref="O446:P446"/>
    <mergeCell ref="C460:D461"/>
    <mergeCell ref="E460:F460"/>
    <mergeCell ref="G460:H460"/>
    <mergeCell ref="I460:J460"/>
    <mergeCell ref="K460:L460"/>
    <mergeCell ref="M460:N460"/>
    <mergeCell ref="O460:P460"/>
    <mergeCell ref="C446:D447"/>
    <mergeCell ref="E446:F446"/>
    <mergeCell ref="G446:H446"/>
    <mergeCell ref="I446:J446"/>
    <mergeCell ref="K446:L446"/>
    <mergeCell ref="M446:N446"/>
    <mergeCell ref="O415:P415"/>
    <mergeCell ref="C430:D431"/>
    <mergeCell ref="E430:F430"/>
    <mergeCell ref="G430:H430"/>
    <mergeCell ref="I430:J430"/>
    <mergeCell ref="K430:L430"/>
    <mergeCell ref="M430:N430"/>
    <mergeCell ref="O430:P430"/>
    <mergeCell ref="C415:D416"/>
    <mergeCell ref="E415:F415"/>
    <mergeCell ref="G415:H415"/>
    <mergeCell ref="I415:J415"/>
    <mergeCell ref="K415:L415"/>
    <mergeCell ref="M415:N415"/>
    <mergeCell ref="O387:P387"/>
    <mergeCell ref="C400:D401"/>
    <mergeCell ref="E400:F400"/>
    <mergeCell ref="G400:H400"/>
    <mergeCell ref="I400:J400"/>
    <mergeCell ref="K400:L400"/>
    <mergeCell ref="M400:N400"/>
    <mergeCell ref="O400:P400"/>
    <mergeCell ref="C387:D388"/>
    <mergeCell ref="E387:F387"/>
    <mergeCell ref="G387:H387"/>
    <mergeCell ref="I387:J387"/>
    <mergeCell ref="K387:L387"/>
    <mergeCell ref="M387:N387"/>
    <mergeCell ref="O360:P360"/>
    <mergeCell ref="C373:D374"/>
    <mergeCell ref="E373:F373"/>
    <mergeCell ref="G373:H373"/>
    <mergeCell ref="I373:J373"/>
    <mergeCell ref="K373:L373"/>
    <mergeCell ref="M373:N373"/>
    <mergeCell ref="O373:P373"/>
    <mergeCell ref="C360:D361"/>
    <mergeCell ref="E360:F360"/>
    <mergeCell ref="G360:H360"/>
    <mergeCell ref="I360:J360"/>
    <mergeCell ref="K360:L360"/>
    <mergeCell ref="M360:N360"/>
    <mergeCell ref="O329:P329"/>
    <mergeCell ref="C345:D346"/>
    <mergeCell ref="E345:F345"/>
    <mergeCell ref="G345:H345"/>
    <mergeCell ref="I345:J345"/>
    <mergeCell ref="K345:L345"/>
    <mergeCell ref="M345:N345"/>
    <mergeCell ref="O345:P345"/>
    <mergeCell ref="C329:D330"/>
    <mergeCell ref="E329:F329"/>
    <mergeCell ref="G329:H329"/>
    <mergeCell ref="I329:J329"/>
    <mergeCell ref="K329:L329"/>
    <mergeCell ref="M329:N329"/>
    <mergeCell ref="O299:P299"/>
    <mergeCell ref="C313:D314"/>
    <mergeCell ref="E313:F313"/>
    <mergeCell ref="G313:H313"/>
    <mergeCell ref="I313:J313"/>
    <mergeCell ref="K313:L313"/>
    <mergeCell ref="M313:N313"/>
    <mergeCell ref="O313:P313"/>
    <mergeCell ref="C299:D300"/>
    <mergeCell ref="E299:F299"/>
    <mergeCell ref="G299:H299"/>
    <mergeCell ref="I299:J299"/>
    <mergeCell ref="K299:L299"/>
    <mergeCell ref="M299:N299"/>
    <mergeCell ref="O268:P268"/>
    <mergeCell ref="C282:D283"/>
    <mergeCell ref="E282:F282"/>
    <mergeCell ref="G282:H282"/>
    <mergeCell ref="I282:J282"/>
    <mergeCell ref="K282:L282"/>
    <mergeCell ref="M282:N282"/>
    <mergeCell ref="O282:P282"/>
    <mergeCell ref="C268:D269"/>
    <mergeCell ref="E268:F268"/>
    <mergeCell ref="G268:H268"/>
    <mergeCell ref="I268:J268"/>
    <mergeCell ref="K268:L268"/>
    <mergeCell ref="M268:N268"/>
    <mergeCell ref="O238:P238"/>
    <mergeCell ref="C251:D252"/>
    <mergeCell ref="E251:F251"/>
    <mergeCell ref="G251:H251"/>
    <mergeCell ref="I251:J251"/>
    <mergeCell ref="K251:L251"/>
    <mergeCell ref="M251:N251"/>
    <mergeCell ref="O251:P251"/>
    <mergeCell ref="C238:D239"/>
    <mergeCell ref="E238:F238"/>
    <mergeCell ref="G238:H238"/>
    <mergeCell ref="I238:J238"/>
    <mergeCell ref="K238:L238"/>
    <mergeCell ref="M238:N238"/>
    <mergeCell ref="O205:P205"/>
    <mergeCell ref="C220:D221"/>
    <mergeCell ref="E220:F220"/>
    <mergeCell ref="G220:H220"/>
    <mergeCell ref="I220:J220"/>
    <mergeCell ref="K220:L220"/>
    <mergeCell ref="M220:N220"/>
    <mergeCell ref="O220:P220"/>
    <mergeCell ref="C205:D206"/>
    <mergeCell ref="E205:F205"/>
    <mergeCell ref="G205:H205"/>
    <mergeCell ref="I205:J205"/>
    <mergeCell ref="K205:L205"/>
    <mergeCell ref="M205:N205"/>
    <mergeCell ref="O174:P174"/>
    <mergeCell ref="C190:D191"/>
    <mergeCell ref="E190:F190"/>
    <mergeCell ref="G190:H190"/>
    <mergeCell ref="I190:J190"/>
    <mergeCell ref="K190:L190"/>
    <mergeCell ref="M190:N190"/>
    <mergeCell ref="O190:P190"/>
    <mergeCell ref="C174:D175"/>
    <mergeCell ref="E174:F174"/>
    <mergeCell ref="G174:H174"/>
    <mergeCell ref="I174:J174"/>
    <mergeCell ref="K174:L174"/>
    <mergeCell ref="M174:N174"/>
    <mergeCell ref="O141:P141"/>
    <mergeCell ref="C155:D156"/>
    <mergeCell ref="E155:F155"/>
    <mergeCell ref="G155:H155"/>
    <mergeCell ref="I155:J155"/>
    <mergeCell ref="K155:L155"/>
    <mergeCell ref="M155:N155"/>
    <mergeCell ref="O155:P155"/>
    <mergeCell ref="C141:D142"/>
    <mergeCell ref="E141:F141"/>
    <mergeCell ref="G141:H141"/>
    <mergeCell ref="I141:J141"/>
    <mergeCell ref="K141:L141"/>
    <mergeCell ref="M141:N141"/>
    <mergeCell ref="O109:P109"/>
    <mergeCell ref="C126:D127"/>
    <mergeCell ref="E126:F126"/>
    <mergeCell ref="G126:H126"/>
    <mergeCell ref="I126:J126"/>
    <mergeCell ref="K126:L126"/>
    <mergeCell ref="M126:N126"/>
    <mergeCell ref="O126:P126"/>
    <mergeCell ref="C109:D110"/>
    <mergeCell ref="E109:F109"/>
    <mergeCell ref="G109:H109"/>
    <mergeCell ref="I109:J109"/>
    <mergeCell ref="K109:L109"/>
    <mergeCell ref="M109:N109"/>
    <mergeCell ref="O79:P79"/>
    <mergeCell ref="C93:D94"/>
    <mergeCell ref="E93:F93"/>
    <mergeCell ref="G93:H93"/>
    <mergeCell ref="I93:J93"/>
    <mergeCell ref="K93:L93"/>
    <mergeCell ref="M93:N93"/>
    <mergeCell ref="O93:P93"/>
    <mergeCell ref="C79:D80"/>
    <mergeCell ref="E79:F79"/>
    <mergeCell ref="G79:H79"/>
    <mergeCell ref="I79:J79"/>
    <mergeCell ref="K79:L79"/>
    <mergeCell ref="M79:N79"/>
    <mergeCell ref="O49:P49"/>
    <mergeCell ref="C63:D64"/>
    <mergeCell ref="E63:F63"/>
    <mergeCell ref="G63:H63"/>
    <mergeCell ref="I63:J63"/>
    <mergeCell ref="K63:L63"/>
    <mergeCell ref="M63:N63"/>
    <mergeCell ref="O63:P63"/>
    <mergeCell ref="C49:D50"/>
    <mergeCell ref="E49:F49"/>
    <mergeCell ref="G49:H49"/>
    <mergeCell ref="I49:J49"/>
    <mergeCell ref="K49:L49"/>
    <mergeCell ref="M49:N49"/>
    <mergeCell ref="O2:P2"/>
    <mergeCell ref="C2:D3"/>
    <mergeCell ref="E2:F2"/>
    <mergeCell ref="G2:H2"/>
    <mergeCell ref="I2:J2"/>
    <mergeCell ref="K2:L2"/>
    <mergeCell ref="M2:N2"/>
    <mergeCell ref="O15:P15"/>
    <mergeCell ref="C32:D33"/>
    <mergeCell ref="E32:F32"/>
    <mergeCell ref="G32:H32"/>
    <mergeCell ref="I32:J32"/>
    <mergeCell ref="K32:L32"/>
    <mergeCell ref="M32:N32"/>
    <mergeCell ref="O32:P32"/>
    <mergeCell ref="C15:D16"/>
    <mergeCell ref="E15:F15"/>
    <mergeCell ref="G15:H15"/>
    <mergeCell ref="I15:J15"/>
    <mergeCell ref="K15:L15"/>
    <mergeCell ref="M15:N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26" manualBreakCount="26">
    <brk id="62" max="16383" man="1"/>
    <brk id="108" max="16383" man="1"/>
    <brk id="154" max="16383" man="1"/>
    <brk id="204" max="16383" man="1"/>
    <brk id="250" max="16383" man="1"/>
    <brk id="298" max="16383" man="1"/>
    <brk id="344" max="16383" man="1"/>
    <brk id="386" max="16383" man="1"/>
    <brk id="429" max="16383" man="1"/>
    <brk id="476" max="16383" man="1"/>
    <brk id="522" max="16383" man="1"/>
    <brk id="573" max="16383" man="1"/>
    <brk id="619" max="16383" man="1"/>
    <brk id="662" max="16383" man="1"/>
    <brk id="710" max="16383" man="1"/>
    <brk id="756" max="16383" man="1"/>
    <brk id="803" max="16383" man="1"/>
    <brk id="850" max="16383" man="1"/>
    <brk id="899" max="16383" man="1"/>
    <brk id="949" max="16383" man="1"/>
    <brk id="990" max="16383" man="1"/>
    <brk id="1037" max="16383" man="1"/>
    <brk id="1085" max="16383" man="1"/>
    <brk id="1133" max="16383" man="1"/>
    <brk id="1186" max="16383" man="1"/>
    <brk id="1236" max="16383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B4B7-954F-42BA-9767-03302C6335B4}">
  <dimension ref="A2:P2071"/>
  <sheetViews>
    <sheetView workbookViewId="0">
      <selection activeCell="H17" sqref="H17"/>
    </sheetView>
  </sheetViews>
  <sheetFormatPr defaultRowHeight="12.75"/>
  <cols>
    <col min="1" max="1" width="0.5703125" style="3" customWidth="1"/>
    <col min="2" max="2" width="0.42578125" style="3" customWidth="1"/>
    <col min="3" max="3" width="5.28515625" style="3" customWidth="1"/>
    <col min="4" max="4" width="40.28515625" style="3" customWidth="1"/>
    <col min="5" max="6" width="15.42578125" style="50" bestFit="1" customWidth="1"/>
    <col min="7" max="7" width="14.28515625" style="50" bestFit="1" customWidth="1"/>
    <col min="8" max="8" width="13.42578125" style="50" bestFit="1" customWidth="1"/>
    <col min="9" max="10" width="15.42578125" style="50" bestFit="1" customWidth="1"/>
    <col min="11" max="11" width="14.28515625" style="50" bestFit="1" customWidth="1"/>
    <col min="12" max="12" width="13.42578125" style="50" bestFit="1" customWidth="1"/>
    <col min="13" max="13" width="14.28515625" style="50" bestFit="1" customWidth="1"/>
    <col min="14" max="14" width="13.42578125" style="50" bestFit="1" customWidth="1"/>
    <col min="15" max="15" width="17.42578125" style="50" customWidth="1"/>
    <col min="16" max="16" width="16.5703125" style="50" customWidth="1"/>
    <col min="17" max="20" width="30" style="3" bestFit="1" customWidth="1"/>
    <col min="21" max="21" width="18.28515625" style="3" bestFit="1" customWidth="1"/>
    <col min="22" max="22" width="35" style="3" bestFit="1" customWidth="1"/>
    <col min="23" max="256" width="9.140625" style="3"/>
    <col min="257" max="257" width="0.5703125" style="3" customWidth="1"/>
    <col min="258" max="258" width="0.42578125" style="3" customWidth="1"/>
    <col min="259" max="259" width="5.28515625" style="3" customWidth="1"/>
    <col min="260" max="260" width="40.28515625" style="3" customWidth="1"/>
    <col min="261" max="262" width="15.42578125" style="3" bestFit="1" customWidth="1"/>
    <col min="263" max="263" width="14.28515625" style="3" bestFit="1" customWidth="1"/>
    <col min="264" max="264" width="13.42578125" style="3" bestFit="1" customWidth="1"/>
    <col min="265" max="266" width="15.42578125" style="3" bestFit="1" customWidth="1"/>
    <col min="267" max="267" width="14.28515625" style="3" bestFit="1" customWidth="1"/>
    <col min="268" max="268" width="13.42578125" style="3" bestFit="1" customWidth="1"/>
    <col min="269" max="269" width="14.28515625" style="3" bestFit="1" customWidth="1"/>
    <col min="270" max="270" width="13.42578125" style="3" bestFit="1" customWidth="1"/>
    <col min="271" max="271" width="17.42578125" style="3" customWidth="1"/>
    <col min="272" max="272" width="16.5703125" style="3" customWidth="1"/>
    <col min="273" max="276" width="30" style="3" bestFit="1" customWidth="1"/>
    <col min="277" max="277" width="18.28515625" style="3" bestFit="1" customWidth="1"/>
    <col min="278" max="278" width="35" style="3" bestFit="1" customWidth="1"/>
    <col min="279" max="512" width="9.140625" style="3"/>
    <col min="513" max="513" width="0.5703125" style="3" customWidth="1"/>
    <col min="514" max="514" width="0.42578125" style="3" customWidth="1"/>
    <col min="515" max="515" width="5.28515625" style="3" customWidth="1"/>
    <col min="516" max="516" width="40.28515625" style="3" customWidth="1"/>
    <col min="517" max="518" width="15.42578125" style="3" bestFit="1" customWidth="1"/>
    <col min="519" max="519" width="14.28515625" style="3" bestFit="1" customWidth="1"/>
    <col min="520" max="520" width="13.42578125" style="3" bestFit="1" customWidth="1"/>
    <col min="521" max="522" width="15.42578125" style="3" bestFit="1" customWidth="1"/>
    <col min="523" max="523" width="14.28515625" style="3" bestFit="1" customWidth="1"/>
    <col min="524" max="524" width="13.42578125" style="3" bestFit="1" customWidth="1"/>
    <col min="525" max="525" width="14.28515625" style="3" bestFit="1" customWidth="1"/>
    <col min="526" max="526" width="13.42578125" style="3" bestFit="1" customWidth="1"/>
    <col min="527" max="527" width="17.42578125" style="3" customWidth="1"/>
    <col min="528" max="528" width="16.5703125" style="3" customWidth="1"/>
    <col min="529" max="532" width="30" style="3" bestFit="1" customWidth="1"/>
    <col min="533" max="533" width="18.28515625" style="3" bestFit="1" customWidth="1"/>
    <col min="534" max="534" width="35" style="3" bestFit="1" customWidth="1"/>
    <col min="535" max="768" width="9.140625" style="3"/>
    <col min="769" max="769" width="0.5703125" style="3" customWidth="1"/>
    <col min="770" max="770" width="0.42578125" style="3" customWidth="1"/>
    <col min="771" max="771" width="5.28515625" style="3" customWidth="1"/>
    <col min="772" max="772" width="40.28515625" style="3" customWidth="1"/>
    <col min="773" max="774" width="15.42578125" style="3" bestFit="1" customWidth="1"/>
    <col min="775" max="775" width="14.28515625" style="3" bestFit="1" customWidth="1"/>
    <col min="776" max="776" width="13.42578125" style="3" bestFit="1" customWidth="1"/>
    <col min="777" max="778" width="15.42578125" style="3" bestFit="1" customWidth="1"/>
    <col min="779" max="779" width="14.28515625" style="3" bestFit="1" customWidth="1"/>
    <col min="780" max="780" width="13.42578125" style="3" bestFit="1" customWidth="1"/>
    <col min="781" max="781" width="14.28515625" style="3" bestFit="1" customWidth="1"/>
    <col min="782" max="782" width="13.42578125" style="3" bestFit="1" customWidth="1"/>
    <col min="783" max="783" width="17.42578125" style="3" customWidth="1"/>
    <col min="784" max="784" width="16.5703125" style="3" customWidth="1"/>
    <col min="785" max="788" width="30" style="3" bestFit="1" customWidth="1"/>
    <col min="789" max="789" width="18.28515625" style="3" bestFit="1" customWidth="1"/>
    <col min="790" max="790" width="35" style="3" bestFit="1" customWidth="1"/>
    <col min="791" max="1024" width="9.140625" style="3"/>
    <col min="1025" max="1025" width="0.5703125" style="3" customWidth="1"/>
    <col min="1026" max="1026" width="0.42578125" style="3" customWidth="1"/>
    <col min="1027" max="1027" width="5.28515625" style="3" customWidth="1"/>
    <col min="1028" max="1028" width="40.28515625" style="3" customWidth="1"/>
    <col min="1029" max="1030" width="15.42578125" style="3" bestFit="1" customWidth="1"/>
    <col min="1031" max="1031" width="14.28515625" style="3" bestFit="1" customWidth="1"/>
    <col min="1032" max="1032" width="13.42578125" style="3" bestFit="1" customWidth="1"/>
    <col min="1033" max="1034" width="15.42578125" style="3" bestFit="1" customWidth="1"/>
    <col min="1035" max="1035" width="14.28515625" style="3" bestFit="1" customWidth="1"/>
    <col min="1036" max="1036" width="13.42578125" style="3" bestFit="1" customWidth="1"/>
    <col min="1037" max="1037" width="14.28515625" style="3" bestFit="1" customWidth="1"/>
    <col min="1038" max="1038" width="13.42578125" style="3" bestFit="1" customWidth="1"/>
    <col min="1039" max="1039" width="17.42578125" style="3" customWidth="1"/>
    <col min="1040" max="1040" width="16.5703125" style="3" customWidth="1"/>
    <col min="1041" max="1044" width="30" style="3" bestFit="1" customWidth="1"/>
    <col min="1045" max="1045" width="18.28515625" style="3" bestFit="1" customWidth="1"/>
    <col min="1046" max="1046" width="35" style="3" bestFit="1" customWidth="1"/>
    <col min="1047" max="1280" width="9.140625" style="3"/>
    <col min="1281" max="1281" width="0.5703125" style="3" customWidth="1"/>
    <col min="1282" max="1282" width="0.42578125" style="3" customWidth="1"/>
    <col min="1283" max="1283" width="5.28515625" style="3" customWidth="1"/>
    <col min="1284" max="1284" width="40.28515625" style="3" customWidth="1"/>
    <col min="1285" max="1286" width="15.42578125" style="3" bestFit="1" customWidth="1"/>
    <col min="1287" max="1287" width="14.28515625" style="3" bestFit="1" customWidth="1"/>
    <col min="1288" max="1288" width="13.42578125" style="3" bestFit="1" customWidth="1"/>
    <col min="1289" max="1290" width="15.42578125" style="3" bestFit="1" customWidth="1"/>
    <col min="1291" max="1291" width="14.28515625" style="3" bestFit="1" customWidth="1"/>
    <col min="1292" max="1292" width="13.42578125" style="3" bestFit="1" customWidth="1"/>
    <col min="1293" max="1293" width="14.28515625" style="3" bestFit="1" customWidth="1"/>
    <col min="1294" max="1294" width="13.42578125" style="3" bestFit="1" customWidth="1"/>
    <col min="1295" max="1295" width="17.42578125" style="3" customWidth="1"/>
    <col min="1296" max="1296" width="16.5703125" style="3" customWidth="1"/>
    <col min="1297" max="1300" width="30" style="3" bestFit="1" customWidth="1"/>
    <col min="1301" max="1301" width="18.28515625" style="3" bestFit="1" customWidth="1"/>
    <col min="1302" max="1302" width="35" style="3" bestFit="1" customWidth="1"/>
    <col min="1303" max="1536" width="9.140625" style="3"/>
    <col min="1537" max="1537" width="0.5703125" style="3" customWidth="1"/>
    <col min="1538" max="1538" width="0.42578125" style="3" customWidth="1"/>
    <col min="1539" max="1539" width="5.28515625" style="3" customWidth="1"/>
    <col min="1540" max="1540" width="40.28515625" style="3" customWidth="1"/>
    <col min="1541" max="1542" width="15.42578125" style="3" bestFit="1" customWidth="1"/>
    <col min="1543" max="1543" width="14.28515625" style="3" bestFit="1" customWidth="1"/>
    <col min="1544" max="1544" width="13.42578125" style="3" bestFit="1" customWidth="1"/>
    <col min="1545" max="1546" width="15.42578125" style="3" bestFit="1" customWidth="1"/>
    <col min="1547" max="1547" width="14.28515625" style="3" bestFit="1" customWidth="1"/>
    <col min="1548" max="1548" width="13.42578125" style="3" bestFit="1" customWidth="1"/>
    <col min="1549" max="1549" width="14.28515625" style="3" bestFit="1" customWidth="1"/>
    <col min="1550" max="1550" width="13.42578125" style="3" bestFit="1" customWidth="1"/>
    <col min="1551" max="1551" width="17.42578125" style="3" customWidth="1"/>
    <col min="1552" max="1552" width="16.5703125" style="3" customWidth="1"/>
    <col min="1553" max="1556" width="30" style="3" bestFit="1" customWidth="1"/>
    <col min="1557" max="1557" width="18.28515625" style="3" bestFit="1" customWidth="1"/>
    <col min="1558" max="1558" width="35" style="3" bestFit="1" customWidth="1"/>
    <col min="1559" max="1792" width="9.140625" style="3"/>
    <col min="1793" max="1793" width="0.5703125" style="3" customWidth="1"/>
    <col min="1794" max="1794" width="0.42578125" style="3" customWidth="1"/>
    <col min="1795" max="1795" width="5.28515625" style="3" customWidth="1"/>
    <col min="1796" max="1796" width="40.28515625" style="3" customWidth="1"/>
    <col min="1797" max="1798" width="15.42578125" style="3" bestFit="1" customWidth="1"/>
    <col min="1799" max="1799" width="14.28515625" style="3" bestFit="1" customWidth="1"/>
    <col min="1800" max="1800" width="13.42578125" style="3" bestFit="1" customWidth="1"/>
    <col min="1801" max="1802" width="15.42578125" style="3" bestFit="1" customWidth="1"/>
    <col min="1803" max="1803" width="14.28515625" style="3" bestFit="1" customWidth="1"/>
    <col min="1804" max="1804" width="13.42578125" style="3" bestFit="1" customWidth="1"/>
    <col min="1805" max="1805" width="14.28515625" style="3" bestFit="1" customWidth="1"/>
    <col min="1806" max="1806" width="13.42578125" style="3" bestFit="1" customWidth="1"/>
    <col min="1807" max="1807" width="17.42578125" style="3" customWidth="1"/>
    <col min="1808" max="1808" width="16.5703125" style="3" customWidth="1"/>
    <col min="1809" max="1812" width="30" style="3" bestFit="1" customWidth="1"/>
    <col min="1813" max="1813" width="18.28515625" style="3" bestFit="1" customWidth="1"/>
    <col min="1814" max="1814" width="35" style="3" bestFit="1" customWidth="1"/>
    <col min="1815" max="2048" width="9.140625" style="3"/>
    <col min="2049" max="2049" width="0.5703125" style="3" customWidth="1"/>
    <col min="2050" max="2050" width="0.42578125" style="3" customWidth="1"/>
    <col min="2051" max="2051" width="5.28515625" style="3" customWidth="1"/>
    <col min="2052" max="2052" width="40.28515625" style="3" customWidth="1"/>
    <col min="2053" max="2054" width="15.42578125" style="3" bestFit="1" customWidth="1"/>
    <col min="2055" max="2055" width="14.28515625" style="3" bestFit="1" customWidth="1"/>
    <col min="2056" max="2056" width="13.42578125" style="3" bestFit="1" customWidth="1"/>
    <col min="2057" max="2058" width="15.42578125" style="3" bestFit="1" customWidth="1"/>
    <col min="2059" max="2059" width="14.28515625" style="3" bestFit="1" customWidth="1"/>
    <col min="2060" max="2060" width="13.42578125" style="3" bestFit="1" customWidth="1"/>
    <col min="2061" max="2061" width="14.28515625" style="3" bestFit="1" customWidth="1"/>
    <col min="2062" max="2062" width="13.42578125" style="3" bestFit="1" customWidth="1"/>
    <col min="2063" max="2063" width="17.42578125" style="3" customWidth="1"/>
    <col min="2064" max="2064" width="16.5703125" style="3" customWidth="1"/>
    <col min="2065" max="2068" width="30" style="3" bestFit="1" customWidth="1"/>
    <col min="2069" max="2069" width="18.28515625" style="3" bestFit="1" customWidth="1"/>
    <col min="2070" max="2070" width="35" style="3" bestFit="1" customWidth="1"/>
    <col min="2071" max="2304" width="9.140625" style="3"/>
    <col min="2305" max="2305" width="0.5703125" style="3" customWidth="1"/>
    <col min="2306" max="2306" width="0.42578125" style="3" customWidth="1"/>
    <col min="2307" max="2307" width="5.28515625" style="3" customWidth="1"/>
    <col min="2308" max="2308" width="40.28515625" style="3" customWidth="1"/>
    <col min="2309" max="2310" width="15.42578125" style="3" bestFit="1" customWidth="1"/>
    <col min="2311" max="2311" width="14.28515625" style="3" bestFit="1" customWidth="1"/>
    <col min="2312" max="2312" width="13.42578125" style="3" bestFit="1" customWidth="1"/>
    <col min="2313" max="2314" width="15.42578125" style="3" bestFit="1" customWidth="1"/>
    <col min="2315" max="2315" width="14.28515625" style="3" bestFit="1" customWidth="1"/>
    <col min="2316" max="2316" width="13.42578125" style="3" bestFit="1" customWidth="1"/>
    <col min="2317" max="2317" width="14.28515625" style="3" bestFit="1" customWidth="1"/>
    <col min="2318" max="2318" width="13.42578125" style="3" bestFit="1" customWidth="1"/>
    <col min="2319" max="2319" width="17.42578125" style="3" customWidth="1"/>
    <col min="2320" max="2320" width="16.5703125" style="3" customWidth="1"/>
    <col min="2321" max="2324" width="30" style="3" bestFit="1" customWidth="1"/>
    <col min="2325" max="2325" width="18.28515625" style="3" bestFit="1" customWidth="1"/>
    <col min="2326" max="2326" width="35" style="3" bestFit="1" customWidth="1"/>
    <col min="2327" max="2560" width="9.140625" style="3"/>
    <col min="2561" max="2561" width="0.5703125" style="3" customWidth="1"/>
    <col min="2562" max="2562" width="0.42578125" style="3" customWidth="1"/>
    <col min="2563" max="2563" width="5.28515625" style="3" customWidth="1"/>
    <col min="2564" max="2564" width="40.28515625" style="3" customWidth="1"/>
    <col min="2565" max="2566" width="15.42578125" style="3" bestFit="1" customWidth="1"/>
    <col min="2567" max="2567" width="14.28515625" style="3" bestFit="1" customWidth="1"/>
    <col min="2568" max="2568" width="13.42578125" style="3" bestFit="1" customWidth="1"/>
    <col min="2569" max="2570" width="15.42578125" style="3" bestFit="1" customWidth="1"/>
    <col min="2571" max="2571" width="14.28515625" style="3" bestFit="1" customWidth="1"/>
    <col min="2572" max="2572" width="13.42578125" style="3" bestFit="1" customWidth="1"/>
    <col min="2573" max="2573" width="14.28515625" style="3" bestFit="1" customWidth="1"/>
    <col min="2574" max="2574" width="13.42578125" style="3" bestFit="1" customWidth="1"/>
    <col min="2575" max="2575" width="17.42578125" style="3" customWidth="1"/>
    <col min="2576" max="2576" width="16.5703125" style="3" customWidth="1"/>
    <col min="2577" max="2580" width="30" style="3" bestFit="1" customWidth="1"/>
    <col min="2581" max="2581" width="18.28515625" style="3" bestFit="1" customWidth="1"/>
    <col min="2582" max="2582" width="35" style="3" bestFit="1" customWidth="1"/>
    <col min="2583" max="2816" width="9.140625" style="3"/>
    <col min="2817" max="2817" width="0.5703125" style="3" customWidth="1"/>
    <col min="2818" max="2818" width="0.42578125" style="3" customWidth="1"/>
    <col min="2819" max="2819" width="5.28515625" style="3" customWidth="1"/>
    <col min="2820" max="2820" width="40.28515625" style="3" customWidth="1"/>
    <col min="2821" max="2822" width="15.42578125" style="3" bestFit="1" customWidth="1"/>
    <col min="2823" max="2823" width="14.28515625" style="3" bestFit="1" customWidth="1"/>
    <col min="2824" max="2824" width="13.42578125" style="3" bestFit="1" customWidth="1"/>
    <col min="2825" max="2826" width="15.42578125" style="3" bestFit="1" customWidth="1"/>
    <col min="2827" max="2827" width="14.28515625" style="3" bestFit="1" customWidth="1"/>
    <col min="2828" max="2828" width="13.42578125" style="3" bestFit="1" customWidth="1"/>
    <col min="2829" max="2829" width="14.28515625" style="3" bestFit="1" customWidth="1"/>
    <col min="2830" max="2830" width="13.42578125" style="3" bestFit="1" customWidth="1"/>
    <col min="2831" max="2831" width="17.42578125" style="3" customWidth="1"/>
    <col min="2832" max="2832" width="16.5703125" style="3" customWidth="1"/>
    <col min="2833" max="2836" width="30" style="3" bestFit="1" customWidth="1"/>
    <col min="2837" max="2837" width="18.28515625" style="3" bestFit="1" customWidth="1"/>
    <col min="2838" max="2838" width="35" style="3" bestFit="1" customWidth="1"/>
    <col min="2839" max="3072" width="9.140625" style="3"/>
    <col min="3073" max="3073" width="0.5703125" style="3" customWidth="1"/>
    <col min="3074" max="3074" width="0.42578125" style="3" customWidth="1"/>
    <col min="3075" max="3075" width="5.28515625" style="3" customWidth="1"/>
    <col min="3076" max="3076" width="40.28515625" style="3" customWidth="1"/>
    <col min="3077" max="3078" width="15.42578125" style="3" bestFit="1" customWidth="1"/>
    <col min="3079" max="3079" width="14.28515625" style="3" bestFit="1" customWidth="1"/>
    <col min="3080" max="3080" width="13.42578125" style="3" bestFit="1" customWidth="1"/>
    <col min="3081" max="3082" width="15.42578125" style="3" bestFit="1" customWidth="1"/>
    <col min="3083" max="3083" width="14.28515625" style="3" bestFit="1" customWidth="1"/>
    <col min="3084" max="3084" width="13.42578125" style="3" bestFit="1" customWidth="1"/>
    <col min="3085" max="3085" width="14.28515625" style="3" bestFit="1" customWidth="1"/>
    <col min="3086" max="3086" width="13.42578125" style="3" bestFit="1" customWidth="1"/>
    <col min="3087" max="3087" width="17.42578125" style="3" customWidth="1"/>
    <col min="3088" max="3088" width="16.5703125" style="3" customWidth="1"/>
    <col min="3089" max="3092" width="30" style="3" bestFit="1" customWidth="1"/>
    <col min="3093" max="3093" width="18.28515625" style="3" bestFit="1" customWidth="1"/>
    <col min="3094" max="3094" width="35" style="3" bestFit="1" customWidth="1"/>
    <col min="3095" max="3328" width="9.140625" style="3"/>
    <col min="3329" max="3329" width="0.5703125" style="3" customWidth="1"/>
    <col min="3330" max="3330" width="0.42578125" style="3" customWidth="1"/>
    <col min="3331" max="3331" width="5.28515625" style="3" customWidth="1"/>
    <col min="3332" max="3332" width="40.28515625" style="3" customWidth="1"/>
    <col min="3333" max="3334" width="15.42578125" style="3" bestFit="1" customWidth="1"/>
    <col min="3335" max="3335" width="14.28515625" style="3" bestFit="1" customWidth="1"/>
    <col min="3336" max="3336" width="13.42578125" style="3" bestFit="1" customWidth="1"/>
    <col min="3337" max="3338" width="15.42578125" style="3" bestFit="1" customWidth="1"/>
    <col min="3339" max="3339" width="14.28515625" style="3" bestFit="1" customWidth="1"/>
    <col min="3340" max="3340" width="13.42578125" style="3" bestFit="1" customWidth="1"/>
    <col min="3341" max="3341" width="14.28515625" style="3" bestFit="1" customWidth="1"/>
    <col min="3342" max="3342" width="13.42578125" style="3" bestFit="1" customWidth="1"/>
    <col min="3343" max="3343" width="17.42578125" style="3" customWidth="1"/>
    <col min="3344" max="3344" width="16.5703125" style="3" customWidth="1"/>
    <col min="3345" max="3348" width="30" style="3" bestFit="1" customWidth="1"/>
    <col min="3349" max="3349" width="18.28515625" style="3" bestFit="1" customWidth="1"/>
    <col min="3350" max="3350" width="35" style="3" bestFit="1" customWidth="1"/>
    <col min="3351" max="3584" width="9.140625" style="3"/>
    <col min="3585" max="3585" width="0.5703125" style="3" customWidth="1"/>
    <col min="3586" max="3586" width="0.42578125" style="3" customWidth="1"/>
    <col min="3587" max="3587" width="5.28515625" style="3" customWidth="1"/>
    <col min="3588" max="3588" width="40.28515625" style="3" customWidth="1"/>
    <col min="3589" max="3590" width="15.42578125" style="3" bestFit="1" customWidth="1"/>
    <col min="3591" max="3591" width="14.28515625" style="3" bestFit="1" customWidth="1"/>
    <col min="3592" max="3592" width="13.42578125" style="3" bestFit="1" customWidth="1"/>
    <col min="3593" max="3594" width="15.42578125" style="3" bestFit="1" customWidth="1"/>
    <col min="3595" max="3595" width="14.28515625" style="3" bestFit="1" customWidth="1"/>
    <col min="3596" max="3596" width="13.42578125" style="3" bestFit="1" customWidth="1"/>
    <col min="3597" max="3597" width="14.28515625" style="3" bestFit="1" customWidth="1"/>
    <col min="3598" max="3598" width="13.42578125" style="3" bestFit="1" customWidth="1"/>
    <col min="3599" max="3599" width="17.42578125" style="3" customWidth="1"/>
    <col min="3600" max="3600" width="16.5703125" style="3" customWidth="1"/>
    <col min="3601" max="3604" width="30" style="3" bestFit="1" customWidth="1"/>
    <col min="3605" max="3605" width="18.28515625" style="3" bestFit="1" customWidth="1"/>
    <col min="3606" max="3606" width="35" style="3" bestFit="1" customWidth="1"/>
    <col min="3607" max="3840" width="9.140625" style="3"/>
    <col min="3841" max="3841" width="0.5703125" style="3" customWidth="1"/>
    <col min="3842" max="3842" width="0.42578125" style="3" customWidth="1"/>
    <col min="3843" max="3843" width="5.28515625" style="3" customWidth="1"/>
    <col min="3844" max="3844" width="40.28515625" style="3" customWidth="1"/>
    <col min="3845" max="3846" width="15.42578125" style="3" bestFit="1" customWidth="1"/>
    <col min="3847" max="3847" width="14.28515625" style="3" bestFit="1" customWidth="1"/>
    <col min="3848" max="3848" width="13.42578125" style="3" bestFit="1" customWidth="1"/>
    <col min="3849" max="3850" width="15.42578125" style="3" bestFit="1" customWidth="1"/>
    <col min="3851" max="3851" width="14.28515625" style="3" bestFit="1" customWidth="1"/>
    <col min="3852" max="3852" width="13.42578125" style="3" bestFit="1" customWidth="1"/>
    <col min="3853" max="3853" width="14.28515625" style="3" bestFit="1" customWidth="1"/>
    <col min="3854" max="3854" width="13.42578125" style="3" bestFit="1" customWidth="1"/>
    <col min="3855" max="3855" width="17.42578125" style="3" customWidth="1"/>
    <col min="3856" max="3856" width="16.5703125" style="3" customWidth="1"/>
    <col min="3857" max="3860" width="30" style="3" bestFit="1" customWidth="1"/>
    <col min="3861" max="3861" width="18.28515625" style="3" bestFit="1" customWidth="1"/>
    <col min="3862" max="3862" width="35" style="3" bestFit="1" customWidth="1"/>
    <col min="3863" max="4096" width="9.140625" style="3"/>
    <col min="4097" max="4097" width="0.5703125" style="3" customWidth="1"/>
    <col min="4098" max="4098" width="0.42578125" style="3" customWidth="1"/>
    <col min="4099" max="4099" width="5.28515625" style="3" customWidth="1"/>
    <col min="4100" max="4100" width="40.28515625" style="3" customWidth="1"/>
    <col min="4101" max="4102" width="15.42578125" style="3" bestFit="1" customWidth="1"/>
    <col min="4103" max="4103" width="14.28515625" style="3" bestFit="1" customWidth="1"/>
    <col min="4104" max="4104" width="13.42578125" style="3" bestFit="1" customWidth="1"/>
    <col min="4105" max="4106" width="15.42578125" style="3" bestFit="1" customWidth="1"/>
    <col min="4107" max="4107" width="14.28515625" style="3" bestFit="1" customWidth="1"/>
    <col min="4108" max="4108" width="13.42578125" style="3" bestFit="1" customWidth="1"/>
    <col min="4109" max="4109" width="14.28515625" style="3" bestFit="1" customWidth="1"/>
    <col min="4110" max="4110" width="13.42578125" style="3" bestFit="1" customWidth="1"/>
    <col min="4111" max="4111" width="17.42578125" style="3" customWidth="1"/>
    <col min="4112" max="4112" width="16.5703125" style="3" customWidth="1"/>
    <col min="4113" max="4116" width="30" style="3" bestFit="1" customWidth="1"/>
    <col min="4117" max="4117" width="18.28515625" style="3" bestFit="1" customWidth="1"/>
    <col min="4118" max="4118" width="35" style="3" bestFit="1" customWidth="1"/>
    <col min="4119" max="4352" width="9.140625" style="3"/>
    <col min="4353" max="4353" width="0.5703125" style="3" customWidth="1"/>
    <col min="4354" max="4354" width="0.42578125" style="3" customWidth="1"/>
    <col min="4355" max="4355" width="5.28515625" style="3" customWidth="1"/>
    <col min="4356" max="4356" width="40.28515625" style="3" customWidth="1"/>
    <col min="4357" max="4358" width="15.42578125" style="3" bestFit="1" customWidth="1"/>
    <col min="4359" max="4359" width="14.28515625" style="3" bestFit="1" customWidth="1"/>
    <col min="4360" max="4360" width="13.42578125" style="3" bestFit="1" customWidth="1"/>
    <col min="4361" max="4362" width="15.42578125" style="3" bestFit="1" customWidth="1"/>
    <col min="4363" max="4363" width="14.28515625" style="3" bestFit="1" customWidth="1"/>
    <col min="4364" max="4364" width="13.42578125" style="3" bestFit="1" customWidth="1"/>
    <col min="4365" max="4365" width="14.28515625" style="3" bestFit="1" customWidth="1"/>
    <col min="4366" max="4366" width="13.42578125" style="3" bestFit="1" customWidth="1"/>
    <col min="4367" max="4367" width="17.42578125" style="3" customWidth="1"/>
    <col min="4368" max="4368" width="16.5703125" style="3" customWidth="1"/>
    <col min="4369" max="4372" width="30" style="3" bestFit="1" customWidth="1"/>
    <col min="4373" max="4373" width="18.28515625" style="3" bestFit="1" customWidth="1"/>
    <col min="4374" max="4374" width="35" style="3" bestFit="1" customWidth="1"/>
    <col min="4375" max="4608" width="9.140625" style="3"/>
    <col min="4609" max="4609" width="0.5703125" style="3" customWidth="1"/>
    <col min="4610" max="4610" width="0.42578125" style="3" customWidth="1"/>
    <col min="4611" max="4611" width="5.28515625" style="3" customWidth="1"/>
    <col min="4612" max="4612" width="40.28515625" style="3" customWidth="1"/>
    <col min="4613" max="4614" width="15.42578125" style="3" bestFit="1" customWidth="1"/>
    <col min="4615" max="4615" width="14.28515625" style="3" bestFit="1" customWidth="1"/>
    <col min="4616" max="4616" width="13.42578125" style="3" bestFit="1" customWidth="1"/>
    <col min="4617" max="4618" width="15.42578125" style="3" bestFit="1" customWidth="1"/>
    <col min="4619" max="4619" width="14.28515625" style="3" bestFit="1" customWidth="1"/>
    <col min="4620" max="4620" width="13.42578125" style="3" bestFit="1" customWidth="1"/>
    <col min="4621" max="4621" width="14.28515625" style="3" bestFit="1" customWidth="1"/>
    <col min="4622" max="4622" width="13.42578125" style="3" bestFit="1" customWidth="1"/>
    <col min="4623" max="4623" width="17.42578125" style="3" customWidth="1"/>
    <col min="4624" max="4624" width="16.5703125" style="3" customWidth="1"/>
    <col min="4625" max="4628" width="30" style="3" bestFit="1" customWidth="1"/>
    <col min="4629" max="4629" width="18.28515625" style="3" bestFit="1" customWidth="1"/>
    <col min="4630" max="4630" width="35" style="3" bestFit="1" customWidth="1"/>
    <col min="4631" max="4864" width="9.140625" style="3"/>
    <col min="4865" max="4865" width="0.5703125" style="3" customWidth="1"/>
    <col min="4866" max="4866" width="0.42578125" style="3" customWidth="1"/>
    <col min="4867" max="4867" width="5.28515625" style="3" customWidth="1"/>
    <col min="4868" max="4868" width="40.28515625" style="3" customWidth="1"/>
    <col min="4869" max="4870" width="15.42578125" style="3" bestFit="1" customWidth="1"/>
    <col min="4871" max="4871" width="14.28515625" style="3" bestFit="1" customWidth="1"/>
    <col min="4872" max="4872" width="13.42578125" style="3" bestFit="1" customWidth="1"/>
    <col min="4873" max="4874" width="15.42578125" style="3" bestFit="1" customWidth="1"/>
    <col min="4875" max="4875" width="14.28515625" style="3" bestFit="1" customWidth="1"/>
    <col min="4876" max="4876" width="13.42578125" style="3" bestFit="1" customWidth="1"/>
    <col min="4877" max="4877" width="14.28515625" style="3" bestFit="1" customWidth="1"/>
    <col min="4878" max="4878" width="13.42578125" style="3" bestFit="1" customWidth="1"/>
    <col min="4879" max="4879" width="17.42578125" style="3" customWidth="1"/>
    <col min="4880" max="4880" width="16.5703125" style="3" customWidth="1"/>
    <col min="4881" max="4884" width="30" style="3" bestFit="1" customWidth="1"/>
    <col min="4885" max="4885" width="18.28515625" style="3" bestFit="1" customWidth="1"/>
    <col min="4886" max="4886" width="35" style="3" bestFit="1" customWidth="1"/>
    <col min="4887" max="5120" width="9.140625" style="3"/>
    <col min="5121" max="5121" width="0.5703125" style="3" customWidth="1"/>
    <col min="5122" max="5122" width="0.42578125" style="3" customWidth="1"/>
    <col min="5123" max="5123" width="5.28515625" style="3" customWidth="1"/>
    <col min="5124" max="5124" width="40.28515625" style="3" customWidth="1"/>
    <col min="5125" max="5126" width="15.42578125" style="3" bestFit="1" customWidth="1"/>
    <col min="5127" max="5127" width="14.28515625" style="3" bestFit="1" customWidth="1"/>
    <col min="5128" max="5128" width="13.42578125" style="3" bestFit="1" customWidth="1"/>
    <col min="5129" max="5130" width="15.42578125" style="3" bestFit="1" customWidth="1"/>
    <col min="5131" max="5131" width="14.28515625" style="3" bestFit="1" customWidth="1"/>
    <col min="5132" max="5132" width="13.42578125" style="3" bestFit="1" customWidth="1"/>
    <col min="5133" max="5133" width="14.28515625" style="3" bestFit="1" customWidth="1"/>
    <col min="5134" max="5134" width="13.42578125" style="3" bestFit="1" customWidth="1"/>
    <col min="5135" max="5135" width="17.42578125" style="3" customWidth="1"/>
    <col min="5136" max="5136" width="16.5703125" style="3" customWidth="1"/>
    <col min="5137" max="5140" width="30" style="3" bestFit="1" customWidth="1"/>
    <col min="5141" max="5141" width="18.28515625" style="3" bestFit="1" customWidth="1"/>
    <col min="5142" max="5142" width="35" style="3" bestFit="1" customWidth="1"/>
    <col min="5143" max="5376" width="9.140625" style="3"/>
    <col min="5377" max="5377" width="0.5703125" style="3" customWidth="1"/>
    <col min="5378" max="5378" width="0.42578125" style="3" customWidth="1"/>
    <col min="5379" max="5379" width="5.28515625" style="3" customWidth="1"/>
    <col min="5380" max="5380" width="40.28515625" style="3" customWidth="1"/>
    <col min="5381" max="5382" width="15.42578125" style="3" bestFit="1" customWidth="1"/>
    <col min="5383" max="5383" width="14.28515625" style="3" bestFit="1" customWidth="1"/>
    <col min="5384" max="5384" width="13.42578125" style="3" bestFit="1" customWidth="1"/>
    <col min="5385" max="5386" width="15.42578125" style="3" bestFit="1" customWidth="1"/>
    <col min="5387" max="5387" width="14.28515625" style="3" bestFit="1" customWidth="1"/>
    <col min="5388" max="5388" width="13.42578125" style="3" bestFit="1" customWidth="1"/>
    <col min="5389" max="5389" width="14.28515625" style="3" bestFit="1" customWidth="1"/>
    <col min="5390" max="5390" width="13.42578125" style="3" bestFit="1" customWidth="1"/>
    <col min="5391" max="5391" width="17.42578125" style="3" customWidth="1"/>
    <col min="5392" max="5392" width="16.5703125" style="3" customWidth="1"/>
    <col min="5393" max="5396" width="30" style="3" bestFit="1" customWidth="1"/>
    <col min="5397" max="5397" width="18.28515625" style="3" bestFit="1" customWidth="1"/>
    <col min="5398" max="5398" width="35" style="3" bestFit="1" customWidth="1"/>
    <col min="5399" max="5632" width="9.140625" style="3"/>
    <col min="5633" max="5633" width="0.5703125" style="3" customWidth="1"/>
    <col min="5634" max="5634" width="0.42578125" style="3" customWidth="1"/>
    <col min="5635" max="5635" width="5.28515625" style="3" customWidth="1"/>
    <col min="5636" max="5636" width="40.28515625" style="3" customWidth="1"/>
    <col min="5637" max="5638" width="15.42578125" style="3" bestFit="1" customWidth="1"/>
    <col min="5639" max="5639" width="14.28515625" style="3" bestFit="1" customWidth="1"/>
    <col min="5640" max="5640" width="13.42578125" style="3" bestFit="1" customWidth="1"/>
    <col min="5641" max="5642" width="15.42578125" style="3" bestFit="1" customWidth="1"/>
    <col min="5643" max="5643" width="14.28515625" style="3" bestFit="1" customWidth="1"/>
    <col min="5644" max="5644" width="13.42578125" style="3" bestFit="1" customWidth="1"/>
    <col min="5645" max="5645" width="14.28515625" style="3" bestFit="1" customWidth="1"/>
    <col min="5646" max="5646" width="13.42578125" style="3" bestFit="1" customWidth="1"/>
    <col min="5647" max="5647" width="17.42578125" style="3" customWidth="1"/>
    <col min="5648" max="5648" width="16.5703125" style="3" customWidth="1"/>
    <col min="5649" max="5652" width="30" style="3" bestFit="1" customWidth="1"/>
    <col min="5653" max="5653" width="18.28515625" style="3" bestFit="1" customWidth="1"/>
    <col min="5654" max="5654" width="35" style="3" bestFit="1" customWidth="1"/>
    <col min="5655" max="5888" width="9.140625" style="3"/>
    <col min="5889" max="5889" width="0.5703125" style="3" customWidth="1"/>
    <col min="5890" max="5890" width="0.42578125" style="3" customWidth="1"/>
    <col min="5891" max="5891" width="5.28515625" style="3" customWidth="1"/>
    <col min="5892" max="5892" width="40.28515625" style="3" customWidth="1"/>
    <col min="5893" max="5894" width="15.42578125" style="3" bestFit="1" customWidth="1"/>
    <col min="5895" max="5895" width="14.28515625" style="3" bestFit="1" customWidth="1"/>
    <col min="5896" max="5896" width="13.42578125" style="3" bestFit="1" customWidth="1"/>
    <col min="5897" max="5898" width="15.42578125" style="3" bestFit="1" customWidth="1"/>
    <col min="5899" max="5899" width="14.28515625" style="3" bestFit="1" customWidth="1"/>
    <col min="5900" max="5900" width="13.42578125" style="3" bestFit="1" customWidth="1"/>
    <col min="5901" max="5901" width="14.28515625" style="3" bestFit="1" customWidth="1"/>
    <col min="5902" max="5902" width="13.42578125" style="3" bestFit="1" customWidth="1"/>
    <col min="5903" max="5903" width="17.42578125" style="3" customWidth="1"/>
    <col min="5904" max="5904" width="16.5703125" style="3" customWidth="1"/>
    <col min="5905" max="5908" width="30" style="3" bestFit="1" customWidth="1"/>
    <col min="5909" max="5909" width="18.28515625" style="3" bestFit="1" customWidth="1"/>
    <col min="5910" max="5910" width="35" style="3" bestFit="1" customWidth="1"/>
    <col min="5911" max="6144" width="9.140625" style="3"/>
    <col min="6145" max="6145" width="0.5703125" style="3" customWidth="1"/>
    <col min="6146" max="6146" width="0.42578125" style="3" customWidth="1"/>
    <col min="6147" max="6147" width="5.28515625" style="3" customWidth="1"/>
    <col min="6148" max="6148" width="40.28515625" style="3" customWidth="1"/>
    <col min="6149" max="6150" width="15.42578125" style="3" bestFit="1" customWidth="1"/>
    <col min="6151" max="6151" width="14.28515625" style="3" bestFit="1" customWidth="1"/>
    <col min="6152" max="6152" width="13.42578125" style="3" bestFit="1" customWidth="1"/>
    <col min="6153" max="6154" width="15.42578125" style="3" bestFit="1" customWidth="1"/>
    <col min="6155" max="6155" width="14.28515625" style="3" bestFit="1" customWidth="1"/>
    <col min="6156" max="6156" width="13.42578125" style="3" bestFit="1" customWidth="1"/>
    <col min="6157" max="6157" width="14.28515625" style="3" bestFit="1" customWidth="1"/>
    <col min="6158" max="6158" width="13.42578125" style="3" bestFit="1" customWidth="1"/>
    <col min="6159" max="6159" width="17.42578125" style="3" customWidth="1"/>
    <col min="6160" max="6160" width="16.5703125" style="3" customWidth="1"/>
    <col min="6161" max="6164" width="30" style="3" bestFit="1" customWidth="1"/>
    <col min="6165" max="6165" width="18.28515625" style="3" bestFit="1" customWidth="1"/>
    <col min="6166" max="6166" width="35" style="3" bestFit="1" customWidth="1"/>
    <col min="6167" max="6400" width="9.140625" style="3"/>
    <col min="6401" max="6401" width="0.5703125" style="3" customWidth="1"/>
    <col min="6402" max="6402" width="0.42578125" style="3" customWidth="1"/>
    <col min="6403" max="6403" width="5.28515625" style="3" customWidth="1"/>
    <col min="6404" max="6404" width="40.28515625" style="3" customWidth="1"/>
    <col min="6405" max="6406" width="15.42578125" style="3" bestFit="1" customWidth="1"/>
    <col min="6407" max="6407" width="14.28515625" style="3" bestFit="1" customWidth="1"/>
    <col min="6408" max="6408" width="13.42578125" style="3" bestFit="1" customWidth="1"/>
    <col min="6409" max="6410" width="15.42578125" style="3" bestFit="1" customWidth="1"/>
    <col min="6411" max="6411" width="14.28515625" style="3" bestFit="1" customWidth="1"/>
    <col min="6412" max="6412" width="13.42578125" style="3" bestFit="1" customWidth="1"/>
    <col min="6413" max="6413" width="14.28515625" style="3" bestFit="1" customWidth="1"/>
    <col min="6414" max="6414" width="13.42578125" style="3" bestFit="1" customWidth="1"/>
    <col min="6415" max="6415" width="17.42578125" style="3" customWidth="1"/>
    <col min="6416" max="6416" width="16.5703125" style="3" customWidth="1"/>
    <col min="6417" max="6420" width="30" style="3" bestFit="1" customWidth="1"/>
    <col min="6421" max="6421" width="18.28515625" style="3" bestFit="1" customWidth="1"/>
    <col min="6422" max="6422" width="35" style="3" bestFit="1" customWidth="1"/>
    <col min="6423" max="6656" width="9.140625" style="3"/>
    <col min="6657" max="6657" width="0.5703125" style="3" customWidth="1"/>
    <col min="6658" max="6658" width="0.42578125" style="3" customWidth="1"/>
    <col min="6659" max="6659" width="5.28515625" style="3" customWidth="1"/>
    <col min="6660" max="6660" width="40.28515625" style="3" customWidth="1"/>
    <col min="6661" max="6662" width="15.42578125" style="3" bestFit="1" customWidth="1"/>
    <col min="6663" max="6663" width="14.28515625" style="3" bestFit="1" customWidth="1"/>
    <col min="6664" max="6664" width="13.42578125" style="3" bestFit="1" customWidth="1"/>
    <col min="6665" max="6666" width="15.42578125" style="3" bestFit="1" customWidth="1"/>
    <col min="6667" max="6667" width="14.28515625" style="3" bestFit="1" customWidth="1"/>
    <col min="6668" max="6668" width="13.42578125" style="3" bestFit="1" customWidth="1"/>
    <col min="6669" max="6669" width="14.28515625" style="3" bestFit="1" customWidth="1"/>
    <col min="6670" max="6670" width="13.42578125" style="3" bestFit="1" customWidth="1"/>
    <col min="6671" max="6671" width="17.42578125" style="3" customWidth="1"/>
    <col min="6672" max="6672" width="16.5703125" style="3" customWidth="1"/>
    <col min="6673" max="6676" width="30" style="3" bestFit="1" customWidth="1"/>
    <col min="6677" max="6677" width="18.28515625" style="3" bestFit="1" customWidth="1"/>
    <col min="6678" max="6678" width="35" style="3" bestFit="1" customWidth="1"/>
    <col min="6679" max="6912" width="9.140625" style="3"/>
    <col min="6913" max="6913" width="0.5703125" style="3" customWidth="1"/>
    <col min="6914" max="6914" width="0.42578125" style="3" customWidth="1"/>
    <col min="6915" max="6915" width="5.28515625" style="3" customWidth="1"/>
    <col min="6916" max="6916" width="40.28515625" style="3" customWidth="1"/>
    <col min="6917" max="6918" width="15.42578125" style="3" bestFit="1" customWidth="1"/>
    <col min="6919" max="6919" width="14.28515625" style="3" bestFit="1" customWidth="1"/>
    <col min="6920" max="6920" width="13.42578125" style="3" bestFit="1" customWidth="1"/>
    <col min="6921" max="6922" width="15.42578125" style="3" bestFit="1" customWidth="1"/>
    <col min="6923" max="6923" width="14.28515625" style="3" bestFit="1" customWidth="1"/>
    <col min="6924" max="6924" width="13.42578125" style="3" bestFit="1" customWidth="1"/>
    <col min="6925" max="6925" width="14.28515625" style="3" bestFit="1" customWidth="1"/>
    <col min="6926" max="6926" width="13.42578125" style="3" bestFit="1" customWidth="1"/>
    <col min="6927" max="6927" width="17.42578125" style="3" customWidth="1"/>
    <col min="6928" max="6928" width="16.5703125" style="3" customWidth="1"/>
    <col min="6929" max="6932" width="30" style="3" bestFit="1" customWidth="1"/>
    <col min="6933" max="6933" width="18.28515625" style="3" bestFit="1" customWidth="1"/>
    <col min="6934" max="6934" width="35" style="3" bestFit="1" customWidth="1"/>
    <col min="6935" max="7168" width="9.140625" style="3"/>
    <col min="7169" max="7169" width="0.5703125" style="3" customWidth="1"/>
    <col min="7170" max="7170" width="0.42578125" style="3" customWidth="1"/>
    <col min="7171" max="7171" width="5.28515625" style="3" customWidth="1"/>
    <col min="7172" max="7172" width="40.28515625" style="3" customWidth="1"/>
    <col min="7173" max="7174" width="15.42578125" style="3" bestFit="1" customWidth="1"/>
    <col min="7175" max="7175" width="14.28515625" style="3" bestFit="1" customWidth="1"/>
    <col min="7176" max="7176" width="13.42578125" style="3" bestFit="1" customWidth="1"/>
    <col min="7177" max="7178" width="15.42578125" style="3" bestFit="1" customWidth="1"/>
    <col min="7179" max="7179" width="14.28515625" style="3" bestFit="1" customWidth="1"/>
    <col min="7180" max="7180" width="13.42578125" style="3" bestFit="1" customWidth="1"/>
    <col min="7181" max="7181" width="14.28515625" style="3" bestFit="1" customWidth="1"/>
    <col min="7182" max="7182" width="13.42578125" style="3" bestFit="1" customWidth="1"/>
    <col min="7183" max="7183" width="17.42578125" style="3" customWidth="1"/>
    <col min="7184" max="7184" width="16.5703125" style="3" customWidth="1"/>
    <col min="7185" max="7188" width="30" style="3" bestFit="1" customWidth="1"/>
    <col min="7189" max="7189" width="18.28515625" style="3" bestFit="1" customWidth="1"/>
    <col min="7190" max="7190" width="35" style="3" bestFit="1" customWidth="1"/>
    <col min="7191" max="7424" width="9.140625" style="3"/>
    <col min="7425" max="7425" width="0.5703125" style="3" customWidth="1"/>
    <col min="7426" max="7426" width="0.42578125" style="3" customWidth="1"/>
    <col min="7427" max="7427" width="5.28515625" style="3" customWidth="1"/>
    <col min="7428" max="7428" width="40.28515625" style="3" customWidth="1"/>
    <col min="7429" max="7430" width="15.42578125" style="3" bestFit="1" customWidth="1"/>
    <col min="7431" max="7431" width="14.28515625" style="3" bestFit="1" customWidth="1"/>
    <col min="7432" max="7432" width="13.42578125" style="3" bestFit="1" customWidth="1"/>
    <col min="7433" max="7434" width="15.42578125" style="3" bestFit="1" customWidth="1"/>
    <col min="7435" max="7435" width="14.28515625" style="3" bestFit="1" customWidth="1"/>
    <col min="7436" max="7436" width="13.42578125" style="3" bestFit="1" customWidth="1"/>
    <col min="7437" max="7437" width="14.28515625" style="3" bestFit="1" customWidth="1"/>
    <col min="7438" max="7438" width="13.42578125" style="3" bestFit="1" customWidth="1"/>
    <col min="7439" max="7439" width="17.42578125" style="3" customWidth="1"/>
    <col min="7440" max="7440" width="16.5703125" style="3" customWidth="1"/>
    <col min="7441" max="7444" width="30" style="3" bestFit="1" customWidth="1"/>
    <col min="7445" max="7445" width="18.28515625" style="3" bestFit="1" customWidth="1"/>
    <col min="7446" max="7446" width="35" style="3" bestFit="1" customWidth="1"/>
    <col min="7447" max="7680" width="9.140625" style="3"/>
    <col min="7681" max="7681" width="0.5703125" style="3" customWidth="1"/>
    <col min="7682" max="7682" width="0.42578125" style="3" customWidth="1"/>
    <col min="7683" max="7683" width="5.28515625" style="3" customWidth="1"/>
    <col min="7684" max="7684" width="40.28515625" style="3" customWidth="1"/>
    <col min="7685" max="7686" width="15.42578125" style="3" bestFit="1" customWidth="1"/>
    <col min="7687" max="7687" width="14.28515625" style="3" bestFit="1" customWidth="1"/>
    <col min="7688" max="7688" width="13.42578125" style="3" bestFit="1" customWidth="1"/>
    <col min="7689" max="7690" width="15.42578125" style="3" bestFit="1" customWidth="1"/>
    <col min="7691" max="7691" width="14.28515625" style="3" bestFit="1" customWidth="1"/>
    <col min="7692" max="7692" width="13.42578125" style="3" bestFit="1" customWidth="1"/>
    <col min="7693" max="7693" width="14.28515625" style="3" bestFit="1" customWidth="1"/>
    <col min="7694" max="7694" width="13.42578125" style="3" bestFit="1" customWidth="1"/>
    <col min="7695" max="7695" width="17.42578125" style="3" customWidth="1"/>
    <col min="7696" max="7696" width="16.5703125" style="3" customWidth="1"/>
    <col min="7697" max="7700" width="30" style="3" bestFit="1" customWidth="1"/>
    <col min="7701" max="7701" width="18.28515625" style="3" bestFit="1" customWidth="1"/>
    <col min="7702" max="7702" width="35" style="3" bestFit="1" customWidth="1"/>
    <col min="7703" max="7936" width="9.140625" style="3"/>
    <col min="7937" max="7937" width="0.5703125" style="3" customWidth="1"/>
    <col min="7938" max="7938" width="0.42578125" style="3" customWidth="1"/>
    <col min="7939" max="7939" width="5.28515625" style="3" customWidth="1"/>
    <col min="7940" max="7940" width="40.28515625" style="3" customWidth="1"/>
    <col min="7941" max="7942" width="15.42578125" style="3" bestFit="1" customWidth="1"/>
    <col min="7943" max="7943" width="14.28515625" style="3" bestFit="1" customWidth="1"/>
    <col min="7944" max="7944" width="13.42578125" style="3" bestFit="1" customWidth="1"/>
    <col min="7945" max="7946" width="15.42578125" style="3" bestFit="1" customWidth="1"/>
    <col min="7947" max="7947" width="14.28515625" style="3" bestFit="1" customWidth="1"/>
    <col min="7948" max="7948" width="13.42578125" style="3" bestFit="1" customWidth="1"/>
    <col min="7949" max="7949" width="14.28515625" style="3" bestFit="1" customWidth="1"/>
    <col min="7950" max="7950" width="13.42578125" style="3" bestFit="1" customWidth="1"/>
    <col min="7951" max="7951" width="17.42578125" style="3" customWidth="1"/>
    <col min="7952" max="7952" width="16.5703125" style="3" customWidth="1"/>
    <col min="7953" max="7956" width="30" style="3" bestFit="1" customWidth="1"/>
    <col min="7957" max="7957" width="18.28515625" style="3" bestFit="1" customWidth="1"/>
    <col min="7958" max="7958" width="35" style="3" bestFit="1" customWidth="1"/>
    <col min="7959" max="8192" width="9.140625" style="3"/>
    <col min="8193" max="8193" width="0.5703125" style="3" customWidth="1"/>
    <col min="8194" max="8194" width="0.42578125" style="3" customWidth="1"/>
    <col min="8195" max="8195" width="5.28515625" style="3" customWidth="1"/>
    <col min="8196" max="8196" width="40.28515625" style="3" customWidth="1"/>
    <col min="8197" max="8198" width="15.42578125" style="3" bestFit="1" customWidth="1"/>
    <col min="8199" max="8199" width="14.28515625" style="3" bestFit="1" customWidth="1"/>
    <col min="8200" max="8200" width="13.42578125" style="3" bestFit="1" customWidth="1"/>
    <col min="8201" max="8202" width="15.42578125" style="3" bestFit="1" customWidth="1"/>
    <col min="8203" max="8203" width="14.28515625" style="3" bestFit="1" customWidth="1"/>
    <col min="8204" max="8204" width="13.42578125" style="3" bestFit="1" customWidth="1"/>
    <col min="8205" max="8205" width="14.28515625" style="3" bestFit="1" customWidth="1"/>
    <col min="8206" max="8206" width="13.42578125" style="3" bestFit="1" customWidth="1"/>
    <col min="8207" max="8207" width="17.42578125" style="3" customWidth="1"/>
    <col min="8208" max="8208" width="16.5703125" style="3" customWidth="1"/>
    <col min="8209" max="8212" width="30" style="3" bestFit="1" customWidth="1"/>
    <col min="8213" max="8213" width="18.28515625" style="3" bestFit="1" customWidth="1"/>
    <col min="8214" max="8214" width="35" style="3" bestFit="1" customWidth="1"/>
    <col min="8215" max="8448" width="9.140625" style="3"/>
    <col min="8449" max="8449" width="0.5703125" style="3" customWidth="1"/>
    <col min="8450" max="8450" width="0.42578125" style="3" customWidth="1"/>
    <col min="8451" max="8451" width="5.28515625" style="3" customWidth="1"/>
    <col min="8452" max="8452" width="40.28515625" style="3" customWidth="1"/>
    <col min="8453" max="8454" width="15.42578125" style="3" bestFit="1" customWidth="1"/>
    <col min="8455" max="8455" width="14.28515625" style="3" bestFit="1" customWidth="1"/>
    <col min="8456" max="8456" width="13.42578125" style="3" bestFit="1" customWidth="1"/>
    <col min="8457" max="8458" width="15.42578125" style="3" bestFit="1" customWidth="1"/>
    <col min="8459" max="8459" width="14.28515625" style="3" bestFit="1" customWidth="1"/>
    <col min="8460" max="8460" width="13.42578125" style="3" bestFit="1" customWidth="1"/>
    <col min="8461" max="8461" width="14.28515625" style="3" bestFit="1" customWidth="1"/>
    <col min="8462" max="8462" width="13.42578125" style="3" bestFit="1" customWidth="1"/>
    <col min="8463" max="8463" width="17.42578125" style="3" customWidth="1"/>
    <col min="8464" max="8464" width="16.5703125" style="3" customWidth="1"/>
    <col min="8465" max="8468" width="30" style="3" bestFit="1" customWidth="1"/>
    <col min="8469" max="8469" width="18.28515625" style="3" bestFit="1" customWidth="1"/>
    <col min="8470" max="8470" width="35" style="3" bestFit="1" customWidth="1"/>
    <col min="8471" max="8704" width="9.140625" style="3"/>
    <col min="8705" max="8705" width="0.5703125" style="3" customWidth="1"/>
    <col min="8706" max="8706" width="0.42578125" style="3" customWidth="1"/>
    <col min="8707" max="8707" width="5.28515625" style="3" customWidth="1"/>
    <col min="8708" max="8708" width="40.28515625" style="3" customWidth="1"/>
    <col min="8709" max="8710" width="15.42578125" style="3" bestFit="1" customWidth="1"/>
    <col min="8711" max="8711" width="14.28515625" style="3" bestFit="1" customWidth="1"/>
    <col min="8712" max="8712" width="13.42578125" style="3" bestFit="1" customWidth="1"/>
    <col min="8713" max="8714" width="15.42578125" style="3" bestFit="1" customWidth="1"/>
    <col min="8715" max="8715" width="14.28515625" style="3" bestFit="1" customWidth="1"/>
    <col min="8716" max="8716" width="13.42578125" style="3" bestFit="1" customWidth="1"/>
    <col min="8717" max="8717" width="14.28515625" style="3" bestFit="1" customWidth="1"/>
    <col min="8718" max="8718" width="13.42578125" style="3" bestFit="1" customWidth="1"/>
    <col min="8719" max="8719" width="17.42578125" style="3" customWidth="1"/>
    <col min="8720" max="8720" width="16.5703125" style="3" customWidth="1"/>
    <col min="8721" max="8724" width="30" style="3" bestFit="1" customWidth="1"/>
    <col min="8725" max="8725" width="18.28515625" style="3" bestFit="1" customWidth="1"/>
    <col min="8726" max="8726" width="35" style="3" bestFit="1" customWidth="1"/>
    <col min="8727" max="8960" width="9.140625" style="3"/>
    <col min="8961" max="8961" width="0.5703125" style="3" customWidth="1"/>
    <col min="8962" max="8962" width="0.42578125" style="3" customWidth="1"/>
    <col min="8963" max="8963" width="5.28515625" style="3" customWidth="1"/>
    <col min="8964" max="8964" width="40.28515625" style="3" customWidth="1"/>
    <col min="8965" max="8966" width="15.42578125" style="3" bestFit="1" customWidth="1"/>
    <col min="8967" max="8967" width="14.28515625" style="3" bestFit="1" customWidth="1"/>
    <col min="8968" max="8968" width="13.42578125" style="3" bestFit="1" customWidth="1"/>
    <col min="8969" max="8970" width="15.42578125" style="3" bestFit="1" customWidth="1"/>
    <col min="8971" max="8971" width="14.28515625" style="3" bestFit="1" customWidth="1"/>
    <col min="8972" max="8972" width="13.42578125" style="3" bestFit="1" customWidth="1"/>
    <col min="8973" max="8973" width="14.28515625" style="3" bestFit="1" customWidth="1"/>
    <col min="8974" max="8974" width="13.42578125" style="3" bestFit="1" customWidth="1"/>
    <col min="8975" max="8975" width="17.42578125" style="3" customWidth="1"/>
    <col min="8976" max="8976" width="16.5703125" style="3" customWidth="1"/>
    <col min="8977" max="8980" width="30" style="3" bestFit="1" customWidth="1"/>
    <col min="8981" max="8981" width="18.28515625" style="3" bestFit="1" customWidth="1"/>
    <col min="8982" max="8982" width="35" style="3" bestFit="1" customWidth="1"/>
    <col min="8983" max="9216" width="9.140625" style="3"/>
    <col min="9217" max="9217" width="0.5703125" style="3" customWidth="1"/>
    <col min="9218" max="9218" width="0.42578125" style="3" customWidth="1"/>
    <col min="9219" max="9219" width="5.28515625" style="3" customWidth="1"/>
    <col min="9220" max="9220" width="40.28515625" style="3" customWidth="1"/>
    <col min="9221" max="9222" width="15.42578125" style="3" bestFit="1" customWidth="1"/>
    <col min="9223" max="9223" width="14.28515625" style="3" bestFit="1" customWidth="1"/>
    <col min="9224" max="9224" width="13.42578125" style="3" bestFit="1" customWidth="1"/>
    <col min="9225" max="9226" width="15.42578125" style="3" bestFit="1" customWidth="1"/>
    <col min="9227" max="9227" width="14.28515625" style="3" bestFit="1" customWidth="1"/>
    <col min="9228" max="9228" width="13.42578125" style="3" bestFit="1" customWidth="1"/>
    <col min="9229" max="9229" width="14.28515625" style="3" bestFit="1" customWidth="1"/>
    <col min="9230" max="9230" width="13.42578125" style="3" bestFit="1" customWidth="1"/>
    <col min="9231" max="9231" width="17.42578125" style="3" customWidth="1"/>
    <col min="9232" max="9232" width="16.5703125" style="3" customWidth="1"/>
    <col min="9233" max="9236" width="30" style="3" bestFit="1" customWidth="1"/>
    <col min="9237" max="9237" width="18.28515625" style="3" bestFit="1" customWidth="1"/>
    <col min="9238" max="9238" width="35" style="3" bestFit="1" customWidth="1"/>
    <col min="9239" max="9472" width="9.140625" style="3"/>
    <col min="9473" max="9473" width="0.5703125" style="3" customWidth="1"/>
    <col min="9474" max="9474" width="0.42578125" style="3" customWidth="1"/>
    <col min="9475" max="9475" width="5.28515625" style="3" customWidth="1"/>
    <col min="9476" max="9476" width="40.28515625" style="3" customWidth="1"/>
    <col min="9477" max="9478" width="15.42578125" style="3" bestFit="1" customWidth="1"/>
    <col min="9479" max="9479" width="14.28515625" style="3" bestFit="1" customWidth="1"/>
    <col min="9480" max="9480" width="13.42578125" style="3" bestFit="1" customWidth="1"/>
    <col min="9481" max="9482" width="15.42578125" style="3" bestFit="1" customWidth="1"/>
    <col min="9483" max="9483" width="14.28515625" style="3" bestFit="1" customWidth="1"/>
    <col min="9484" max="9484" width="13.42578125" style="3" bestFit="1" customWidth="1"/>
    <col min="9485" max="9485" width="14.28515625" style="3" bestFit="1" customWidth="1"/>
    <col min="9486" max="9486" width="13.42578125" style="3" bestFit="1" customWidth="1"/>
    <col min="9487" max="9487" width="17.42578125" style="3" customWidth="1"/>
    <col min="9488" max="9488" width="16.5703125" style="3" customWidth="1"/>
    <col min="9489" max="9492" width="30" style="3" bestFit="1" customWidth="1"/>
    <col min="9493" max="9493" width="18.28515625" style="3" bestFit="1" customWidth="1"/>
    <col min="9494" max="9494" width="35" style="3" bestFit="1" customWidth="1"/>
    <col min="9495" max="9728" width="9.140625" style="3"/>
    <col min="9729" max="9729" width="0.5703125" style="3" customWidth="1"/>
    <col min="9730" max="9730" width="0.42578125" style="3" customWidth="1"/>
    <col min="9731" max="9731" width="5.28515625" style="3" customWidth="1"/>
    <col min="9732" max="9732" width="40.28515625" style="3" customWidth="1"/>
    <col min="9733" max="9734" width="15.42578125" style="3" bestFit="1" customWidth="1"/>
    <col min="9735" max="9735" width="14.28515625" style="3" bestFit="1" customWidth="1"/>
    <col min="9736" max="9736" width="13.42578125" style="3" bestFit="1" customWidth="1"/>
    <col min="9737" max="9738" width="15.42578125" style="3" bestFit="1" customWidth="1"/>
    <col min="9739" max="9739" width="14.28515625" style="3" bestFit="1" customWidth="1"/>
    <col min="9740" max="9740" width="13.42578125" style="3" bestFit="1" customWidth="1"/>
    <col min="9741" max="9741" width="14.28515625" style="3" bestFit="1" customWidth="1"/>
    <col min="9742" max="9742" width="13.42578125" style="3" bestFit="1" customWidth="1"/>
    <col min="9743" max="9743" width="17.42578125" style="3" customWidth="1"/>
    <col min="9744" max="9744" width="16.5703125" style="3" customWidth="1"/>
    <col min="9745" max="9748" width="30" style="3" bestFit="1" customWidth="1"/>
    <col min="9749" max="9749" width="18.28515625" style="3" bestFit="1" customWidth="1"/>
    <col min="9750" max="9750" width="35" style="3" bestFit="1" customWidth="1"/>
    <col min="9751" max="9984" width="9.140625" style="3"/>
    <col min="9985" max="9985" width="0.5703125" style="3" customWidth="1"/>
    <col min="9986" max="9986" width="0.42578125" style="3" customWidth="1"/>
    <col min="9987" max="9987" width="5.28515625" style="3" customWidth="1"/>
    <col min="9988" max="9988" width="40.28515625" style="3" customWidth="1"/>
    <col min="9989" max="9990" width="15.42578125" style="3" bestFit="1" customWidth="1"/>
    <col min="9991" max="9991" width="14.28515625" style="3" bestFit="1" customWidth="1"/>
    <col min="9992" max="9992" width="13.42578125" style="3" bestFit="1" customWidth="1"/>
    <col min="9993" max="9994" width="15.42578125" style="3" bestFit="1" customWidth="1"/>
    <col min="9995" max="9995" width="14.28515625" style="3" bestFit="1" customWidth="1"/>
    <col min="9996" max="9996" width="13.42578125" style="3" bestFit="1" customWidth="1"/>
    <col min="9997" max="9997" width="14.28515625" style="3" bestFit="1" customWidth="1"/>
    <col min="9998" max="9998" width="13.42578125" style="3" bestFit="1" customWidth="1"/>
    <col min="9999" max="9999" width="17.42578125" style="3" customWidth="1"/>
    <col min="10000" max="10000" width="16.5703125" style="3" customWidth="1"/>
    <col min="10001" max="10004" width="30" style="3" bestFit="1" customWidth="1"/>
    <col min="10005" max="10005" width="18.28515625" style="3" bestFit="1" customWidth="1"/>
    <col min="10006" max="10006" width="35" style="3" bestFit="1" customWidth="1"/>
    <col min="10007" max="10240" width="9.140625" style="3"/>
    <col min="10241" max="10241" width="0.5703125" style="3" customWidth="1"/>
    <col min="10242" max="10242" width="0.42578125" style="3" customWidth="1"/>
    <col min="10243" max="10243" width="5.28515625" style="3" customWidth="1"/>
    <col min="10244" max="10244" width="40.28515625" style="3" customWidth="1"/>
    <col min="10245" max="10246" width="15.42578125" style="3" bestFit="1" customWidth="1"/>
    <col min="10247" max="10247" width="14.28515625" style="3" bestFit="1" customWidth="1"/>
    <col min="10248" max="10248" width="13.42578125" style="3" bestFit="1" customWidth="1"/>
    <col min="10249" max="10250" width="15.42578125" style="3" bestFit="1" customWidth="1"/>
    <col min="10251" max="10251" width="14.28515625" style="3" bestFit="1" customWidth="1"/>
    <col min="10252" max="10252" width="13.42578125" style="3" bestFit="1" customWidth="1"/>
    <col min="10253" max="10253" width="14.28515625" style="3" bestFit="1" customWidth="1"/>
    <col min="10254" max="10254" width="13.42578125" style="3" bestFit="1" customWidth="1"/>
    <col min="10255" max="10255" width="17.42578125" style="3" customWidth="1"/>
    <col min="10256" max="10256" width="16.5703125" style="3" customWidth="1"/>
    <col min="10257" max="10260" width="30" style="3" bestFit="1" customWidth="1"/>
    <col min="10261" max="10261" width="18.28515625" style="3" bestFit="1" customWidth="1"/>
    <col min="10262" max="10262" width="35" style="3" bestFit="1" customWidth="1"/>
    <col min="10263" max="10496" width="9.140625" style="3"/>
    <col min="10497" max="10497" width="0.5703125" style="3" customWidth="1"/>
    <col min="10498" max="10498" width="0.42578125" style="3" customWidth="1"/>
    <col min="10499" max="10499" width="5.28515625" style="3" customWidth="1"/>
    <col min="10500" max="10500" width="40.28515625" style="3" customWidth="1"/>
    <col min="10501" max="10502" width="15.42578125" style="3" bestFit="1" customWidth="1"/>
    <col min="10503" max="10503" width="14.28515625" style="3" bestFit="1" customWidth="1"/>
    <col min="10504" max="10504" width="13.42578125" style="3" bestFit="1" customWidth="1"/>
    <col min="10505" max="10506" width="15.42578125" style="3" bestFit="1" customWidth="1"/>
    <col min="10507" max="10507" width="14.28515625" style="3" bestFit="1" customWidth="1"/>
    <col min="10508" max="10508" width="13.42578125" style="3" bestFit="1" customWidth="1"/>
    <col min="10509" max="10509" width="14.28515625" style="3" bestFit="1" customWidth="1"/>
    <col min="10510" max="10510" width="13.42578125" style="3" bestFit="1" customWidth="1"/>
    <col min="10511" max="10511" width="17.42578125" style="3" customWidth="1"/>
    <col min="10512" max="10512" width="16.5703125" style="3" customWidth="1"/>
    <col min="10513" max="10516" width="30" style="3" bestFit="1" customWidth="1"/>
    <col min="10517" max="10517" width="18.28515625" style="3" bestFit="1" customWidth="1"/>
    <col min="10518" max="10518" width="35" style="3" bestFit="1" customWidth="1"/>
    <col min="10519" max="10752" width="9.140625" style="3"/>
    <col min="10753" max="10753" width="0.5703125" style="3" customWidth="1"/>
    <col min="10754" max="10754" width="0.42578125" style="3" customWidth="1"/>
    <col min="10755" max="10755" width="5.28515625" style="3" customWidth="1"/>
    <col min="10756" max="10756" width="40.28515625" style="3" customWidth="1"/>
    <col min="10757" max="10758" width="15.42578125" style="3" bestFit="1" customWidth="1"/>
    <col min="10759" max="10759" width="14.28515625" style="3" bestFit="1" customWidth="1"/>
    <col min="10760" max="10760" width="13.42578125" style="3" bestFit="1" customWidth="1"/>
    <col min="10761" max="10762" width="15.42578125" style="3" bestFit="1" customWidth="1"/>
    <col min="10763" max="10763" width="14.28515625" style="3" bestFit="1" customWidth="1"/>
    <col min="10764" max="10764" width="13.42578125" style="3" bestFit="1" customWidth="1"/>
    <col min="10765" max="10765" width="14.28515625" style="3" bestFit="1" customWidth="1"/>
    <col min="10766" max="10766" width="13.42578125" style="3" bestFit="1" customWidth="1"/>
    <col min="10767" max="10767" width="17.42578125" style="3" customWidth="1"/>
    <col min="10768" max="10768" width="16.5703125" style="3" customWidth="1"/>
    <col min="10769" max="10772" width="30" style="3" bestFit="1" customWidth="1"/>
    <col min="10773" max="10773" width="18.28515625" style="3" bestFit="1" customWidth="1"/>
    <col min="10774" max="10774" width="35" style="3" bestFit="1" customWidth="1"/>
    <col min="10775" max="11008" width="9.140625" style="3"/>
    <col min="11009" max="11009" width="0.5703125" style="3" customWidth="1"/>
    <col min="11010" max="11010" width="0.42578125" style="3" customWidth="1"/>
    <col min="11011" max="11011" width="5.28515625" style="3" customWidth="1"/>
    <col min="11012" max="11012" width="40.28515625" style="3" customWidth="1"/>
    <col min="11013" max="11014" width="15.42578125" style="3" bestFit="1" customWidth="1"/>
    <col min="11015" max="11015" width="14.28515625" style="3" bestFit="1" customWidth="1"/>
    <col min="11016" max="11016" width="13.42578125" style="3" bestFit="1" customWidth="1"/>
    <col min="11017" max="11018" width="15.42578125" style="3" bestFit="1" customWidth="1"/>
    <col min="11019" max="11019" width="14.28515625" style="3" bestFit="1" customWidth="1"/>
    <col min="11020" max="11020" width="13.42578125" style="3" bestFit="1" customWidth="1"/>
    <col min="11021" max="11021" width="14.28515625" style="3" bestFit="1" customWidth="1"/>
    <col min="11022" max="11022" width="13.42578125" style="3" bestFit="1" customWidth="1"/>
    <col min="11023" max="11023" width="17.42578125" style="3" customWidth="1"/>
    <col min="11024" max="11024" width="16.5703125" style="3" customWidth="1"/>
    <col min="11025" max="11028" width="30" style="3" bestFit="1" customWidth="1"/>
    <col min="11029" max="11029" width="18.28515625" style="3" bestFit="1" customWidth="1"/>
    <col min="11030" max="11030" width="35" style="3" bestFit="1" customWidth="1"/>
    <col min="11031" max="11264" width="9.140625" style="3"/>
    <col min="11265" max="11265" width="0.5703125" style="3" customWidth="1"/>
    <col min="11266" max="11266" width="0.42578125" style="3" customWidth="1"/>
    <col min="11267" max="11267" width="5.28515625" style="3" customWidth="1"/>
    <col min="11268" max="11268" width="40.28515625" style="3" customWidth="1"/>
    <col min="11269" max="11270" width="15.42578125" style="3" bestFit="1" customWidth="1"/>
    <col min="11271" max="11271" width="14.28515625" style="3" bestFit="1" customWidth="1"/>
    <col min="11272" max="11272" width="13.42578125" style="3" bestFit="1" customWidth="1"/>
    <col min="11273" max="11274" width="15.42578125" style="3" bestFit="1" customWidth="1"/>
    <col min="11275" max="11275" width="14.28515625" style="3" bestFit="1" customWidth="1"/>
    <col min="11276" max="11276" width="13.42578125" style="3" bestFit="1" customWidth="1"/>
    <col min="11277" max="11277" width="14.28515625" style="3" bestFit="1" customWidth="1"/>
    <col min="11278" max="11278" width="13.42578125" style="3" bestFit="1" customWidth="1"/>
    <col min="11279" max="11279" width="17.42578125" style="3" customWidth="1"/>
    <col min="11280" max="11280" width="16.5703125" style="3" customWidth="1"/>
    <col min="11281" max="11284" width="30" style="3" bestFit="1" customWidth="1"/>
    <col min="11285" max="11285" width="18.28515625" style="3" bestFit="1" customWidth="1"/>
    <col min="11286" max="11286" width="35" style="3" bestFit="1" customWidth="1"/>
    <col min="11287" max="11520" width="9.140625" style="3"/>
    <col min="11521" max="11521" width="0.5703125" style="3" customWidth="1"/>
    <col min="11522" max="11522" width="0.42578125" style="3" customWidth="1"/>
    <col min="11523" max="11523" width="5.28515625" style="3" customWidth="1"/>
    <col min="11524" max="11524" width="40.28515625" style="3" customWidth="1"/>
    <col min="11525" max="11526" width="15.42578125" style="3" bestFit="1" customWidth="1"/>
    <col min="11527" max="11527" width="14.28515625" style="3" bestFit="1" customWidth="1"/>
    <col min="11528" max="11528" width="13.42578125" style="3" bestFit="1" customWidth="1"/>
    <col min="11529" max="11530" width="15.42578125" style="3" bestFit="1" customWidth="1"/>
    <col min="11531" max="11531" width="14.28515625" style="3" bestFit="1" customWidth="1"/>
    <col min="11532" max="11532" width="13.42578125" style="3" bestFit="1" customWidth="1"/>
    <col min="11533" max="11533" width="14.28515625" style="3" bestFit="1" customWidth="1"/>
    <col min="11534" max="11534" width="13.42578125" style="3" bestFit="1" customWidth="1"/>
    <col min="11535" max="11535" width="17.42578125" style="3" customWidth="1"/>
    <col min="11536" max="11536" width="16.5703125" style="3" customWidth="1"/>
    <col min="11537" max="11540" width="30" style="3" bestFit="1" customWidth="1"/>
    <col min="11541" max="11541" width="18.28515625" style="3" bestFit="1" customWidth="1"/>
    <col min="11542" max="11542" width="35" style="3" bestFit="1" customWidth="1"/>
    <col min="11543" max="11776" width="9.140625" style="3"/>
    <col min="11777" max="11777" width="0.5703125" style="3" customWidth="1"/>
    <col min="11778" max="11778" width="0.42578125" style="3" customWidth="1"/>
    <col min="11779" max="11779" width="5.28515625" style="3" customWidth="1"/>
    <col min="11780" max="11780" width="40.28515625" style="3" customWidth="1"/>
    <col min="11781" max="11782" width="15.42578125" style="3" bestFit="1" customWidth="1"/>
    <col min="11783" max="11783" width="14.28515625" style="3" bestFit="1" customWidth="1"/>
    <col min="11784" max="11784" width="13.42578125" style="3" bestFit="1" customWidth="1"/>
    <col min="11785" max="11786" width="15.42578125" style="3" bestFit="1" customWidth="1"/>
    <col min="11787" max="11787" width="14.28515625" style="3" bestFit="1" customWidth="1"/>
    <col min="11788" max="11788" width="13.42578125" style="3" bestFit="1" customWidth="1"/>
    <col min="11789" max="11789" width="14.28515625" style="3" bestFit="1" customWidth="1"/>
    <col min="11790" max="11790" width="13.42578125" style="3" bestFit="1" customWidth="1"/>
    <col min="11791" max="11791" width="17.42578125" style="3" customWidth="1"/>
    <col min="11792" max="11792" width="16.5703125" style="3" customWidth="1"/>
    <col min="11793" max="11796" width="30" style="3" bestFit="1" customWidth="1"/>
    <col min="11797" max="11797" width="18.28515625" style="3" bestFit="1" customWidth="1"/>
    <col min="11798" max="11798" width="35" style="3" bestFit="1" customWidth="1"/>
    <col min="11799" max="12032" width="9.140625" style="3"/>
    <col min="12033" max="12033" width="0.5703125" style="3" customWidth="1"/>
    <col min="12034" max="12034" width="0.42578125" style="3" customWidth="1"/>
    <col min="12035" max="12035" width="5.28515625" style="3" customWidth="1"/>
    <col min="12036" max="12036" width="40.28515625" style="3" customWidth="1"/>
    <col min="12037" max="12038" width="15.42578125" style="3" bestFit="1" customWidth="1"/>
    <col min="12039" max="12039" width="14.28515625" style="3" bestFit="1" customWidth="1"/>
    <col min="12040" max="12040" width="13.42578125" style="3" bestFit="1" customWidth="1"/>
    <col min="12041" max="12042" width="15.42578125" style="3" bestFit="1" customWidth="1"/>
    <col min="12043" max="12043" width="14.28515625" style="3" bestFit="1" customWidth="1"/>
    <col min="12044" max="12044" width="13.42578125" style="3" bestFit="1" customWidth="1"/>
    <col min="12045" max="12045" width="14.28515625" style="3" bestFit="1" customWidth="1"/>
    <col min="12046" max="12046" width="13.42578125" style="3" bestFit="1" customWidth="1"/>
    <col min="12047" max="12047" width="17.42578125" style="3" customWidth="1"/>
    <col min="12048" max="12048" width="16.5703125" style="3" customWidth="1"/>
    <col min="12049" max="12052" width="30" style="3" bestFit="1" customWidth="1"/>
    <col min="12053" max="12053" width="18.28515625" style="3" bestFit="1" customWidth="1"/>
    <col min="12054" max="12054" width="35" style="3" bestFit="1" customWidth="1"/>
    <col min="12055" max="12288" width="9.140625" style="3"/>
    <col min="12289" max="12289" width="0.5703125" style="3" customWidth="1"/>
    <col min="12290" max="12290" width="0.42578125" style="3" customWidth="1"/>
    <col min="12291" max="12291" width="5.28515625" style="3" customWidth="1"/>
    <col min="12292" max="12292" width="40.28515625" style="3" customWidth="1"/>
    <col min="12293" max="12294" width="15.42578125" style="3" bestFit="1" customWidth="1"/>
    <col min="12295" max="12295" width="14.28515625" style="3" bestFit="1" customWidth="1"/>
    <col min="12296" max="12296" width="13.42578125" style="3" bestFit="1" customWidth="1"/>
    <col min="12297" max="12298" width="15.42578125" style="3" bestFit="1" customWidth="1"/>
    <col min="12299" max="12299" width="14.28515625" style="3" bestFit="1" customWidth="1"/>
    <col min="12300" max="12300" width="13.42578125" style="3" bestFit="1" customWidth="1"/>
    <col min="12301" max="12301" width="14.28515625" style="3" bestFit="1" customWidth="1"/>
    <col min="12302" max="12302" width="13.42578125" style="3" bestFit="1" customWidth="1"/>
    <col min="12303" max="12303" width="17.42578125" style="3" customWidth="1"/>
    <col min="12304" max="12304" width="16.5703125" style="3" customWidth="1"/>
    <col min="12305" max="12308" width="30" style="3" bestFit="1" customWidth="1"/>
    <col min="12309" max="12309" width="18.28515625" style="3" bestFit="1" customWidth="1"/>
    <col min="12310" max="12310" width="35" style="3" bestFit="1" customWidth="1"/>
    <col min="12311" max="12544" width="9.140625" style="3"/>
    <col min="12545" max="12545" width="0.5703125" style="3" customWidth="1"/>
    <col min="12546" max="12546" width="0.42578125" style="3" customWidth="1"/>
    <col min="12547" max="12547" width="5.28515625" style="3" customWidth="1"/>
    <col min="12548" max="12548" width="40.28515625" style="3" customWidth="1"/>
    <col min="12549" max="12550" width="15.42578125" style="3" bestFit="1" customWidth="1"/>
    <col min="12551" max="12551" width="14.28515625" style="3" bestFit="1" customWidth="1"/>
    <col min="12552" max="12552" width="13.42578125" style="3" bestFit="1" customWidth="1"/>
    <col min="12553" max="12554" width="15.42578125" style="3" bestFit="1" customWidth="1"/>
    <col min="12555" max="12555" width="14.28515625" style="3" bestFit="1" customWidth="1"/>
    <col min="12556" max="12556" width="13.42578125" style="3" bestFit="1" customWidth="1"/>
    <col min="12557" max="12557" width="14.28515625" style="3" bestFit="1" customWidth="1"/>
    <col min="12558" max="12558" width="13.42578125" style="3" bestFit="1" customWidth="1"/>
    <col min="12559" max="12559" width="17.42578125" style="3" customWidth="1"/>
    <col min="12560" max="12560" width="16.5703125" style="3" customWidth="1"/>
    <col min="12561" max="12564" width="30" style="3" bestFit="1" customWidth="1"/>
    <col min="12565" max="12565" width="18.28515625" style="3" bestFit="1" customWidth="1"/>
    <col min="12566" max="12566" width="35" style="3" bestFit="1" customWidth="1"/>
    <col min="12567" max="12800" width="9.140625" style="3"/>
    <col min="12801" max="12801" width="0.5703125" style="3" customWidth="1"/>
    <col min="12802" max="12802" width="0.42578125" style="3" customWidth="1"/>
    <col min="12803" max="12803" width="5.28515625" style="3" customWidth="1"/>
    <col min="12804" max="12804" width="40.28515625" style="3" customWidth="1"/>
    <col min="12805" max="12806" width="15.42578125" style="3" bestFit="1" customWidth="1"/>
    <col min="12807" max="12807" width="14.28515625" style="3" bestFit="1" customWidth="1"/>
    <col min="12808" max="12808" width="13.42578125" style="3" bestFit="1" customWidth="1"/>
    <col min="12809" max="12810" width="15.42578125" style="3" bestFit="1" customWidth="1"/>
    <col min="12811" max="12811" width="14.28515625" style="3" bestFit="1" customWidth="1"/>
    <col min="12812" max="12812" width="13.42578125" style="3" bestFit="1" customWidth="1"/>
    <col min="12813" max="12813" width="14.28515625" style="3" bestFit="1" customWidth="1"/>
    <col min="12814" max="12814" width="13.42578125" style="3" bestFit="1" customWidth="1"/>
    <col min="12815" max="12815" width="17.42578125" style="3" customWidth="1"/>
    <col min="12816" max="12816" width="16.5703125" style="3" customWidth="1"/>
    <col min="12817" max="12820" width="30" style="3" bestFit="1" customWidth="1"/>
    <col min="12821" max="12821" width="18.28515625" style="3" bestFit="1" customWidth="1"/>
    <col min="12822" max="12822" width="35" style="3" bestFit="1" customWidth="1"/>
    <col min="12823" max="13056" width="9.140625" style="3"/>
    <col min="13057" max="13057" width="0.5703125" style="3" customWidth="1"/>
    <col min="13058" max="13058" width="0.42578125" style="3" customWidth="1"/>
    <col min="13059" max="13059" width="5.28515625" style="3" customWidth="1"/>
    <col min="13060" max="13060" width="40.28515625" style="3" customWidth="1"/>
    <col min="13061" max="13062" width="15.42578125" style="3" bestFit="1" customWidth="1"/>
    <col min="13063" max="13063" width="14.28515625" style="3" bestFit="1" customWidth="1"/>
    <col min="13064" max="13064" width="13.42578125" style="3" bestFit="1" customWidth="1"/>
    <col min="13065" max="13066" width="15.42578125" style="3" bestFit="1" customWidth="1"/>
    <col min="13067" max="13067" width="14.28515625" style="3" bestFit="1" customWidth="1"/>
    <col min="13068" max="13068" width="13.42578125" style="3" bestFit="1" customWidth="1"/>
    <col min="13069" max="13069" width="14.28515625" style="3" bestFit="1" customWidth="1"/>
    <col min="13070" max="13070" width="13.42578125" style="3" bestFit="1" customWidth="1"/>
    <col min="13071" max="13071" width="17.42578125" style="3" customWidth="1"/>
    <col min="13072" max="13072" width="16.5703125" style="3" customWidth="1"/>
    <col min="13073" max="13076" width="30" style="3" bestFit="1" customWidth="1"/>
    <col min="13077" max="13077" width="18.28515625" style="3" bestFit="1" customWidth="1"/>
    <col min="13078" max="13078" width="35" style="3" bestFit="1" customWidth="1"/>
    <col min="13079" max="13312" width="9.140625" style="3"/>
    <col min="13313" max="13313" width="0.5703125" style="3" customWidth="1"/>
    <col min="13314" max="13314" width="0.42578125" style="3" customWidth="1"/>
    <col min="13315" max="13315" width="5.28515625" style="3" customWidth="1"/>
    <col min="13316" max="13316" width="40.28515625" style="3" customWidth="1"/>
    <col min="13317" max="13318" width="15.42578125" style="3" bestFit="1" customWidth="1"/>
    <col min="13319" max="13319" width="14.28515625" style="3" bestFit="1" customWidth="1"/>
    <col min="13320" max="13320" width="13.42578125" style="3" bestFit="1" customWidth="1"/>
    <col min="13321" max="13322" width="15.42578125" style="3" bestFit="1" customWidth="1"/>
    <col min="13323" max="13323" width="14.28515625" style="3" bestFit="1" customWidth="1"/>
    <col min="13324" max="13324" width="13.42578125" style="3" bestFit="1" customWidth="1"/>
    <col min="13325" max="13325" width="14.28515625" style="3" bestFit="1" customWidth="1"/>
    <col min="13326" max="13326" width="13.42578125" style="3" bestFit="1" customWidth="1"/>
    <col min="13327" max="13327" width="17.42578125" style="3" customWidth="1"/>
    <col min="13328" max="13328" width="16.5703125" style="3" customWidth="1"/>
    <col min="13329" max="13332" width="30" style="3" bestFit="1" customWidth="1"/>
    <col min="13333" max="13333" width="18.28515625" style="3" bestFit="1" customWidth="1"/>
    <col min="13334" max="13334" width="35" style="3" bestFit="1" customWidth="1"/>
    <col min="13335" max="13568" width="9.140625" style="3"/>
    <col min="13569" max="13569" width="0.5703125" style="3" customWidth="1"/>
    <col min="13570" max="13570" width="0.42578125" style="3" customWidth="1"/>
    <col min="13571" max="13571" width="5.28515625" style="3" customWidth="1"/>
    <col min="13572" max="13572" width="40.28515625" style="3" customWidth="1"/>
    <col min="13573" max="13574" width="15.42578125" style="3" bestFit="1" customWidth="1"/>
    <col min="13575" max="13575" width="14.28515625" style="3" bestFit="1" customWidth="1"/>
    <col min="13576" max="13576" width="13.42578125" style="3" bestFit="1" customWidth="1"/>
    <col min="13577" max="13578" width="15.42578125" style="3" bestFit="1" customWidth="1"/>
    <col min="13579" max="13579" width="14.28515625" style="3" bestFit="1" customWidth="1"/>
    <col min="13580" max="13580" width="13.42578125" style="3" bestFit="1" customWidth="1"/>
    <col min="13581" max="13581" width="14.28515625" style="3" bestFit="1" customWidth="1"/>
    <col min="13582" max="13582" width="13.42578125" style="3" bestFit="1" customWidth="1"/>
    <col min="13583" max="13583" width="17.42578125" style="3" customWidth="1"/>
    <col min="13584" max="13584" width="16.5703125" style="3" customWidth="1"/>
    <col min="13585" max="13588" width="30" style="3" bestFit="1" customWidth="1"/>
    <col min="13589" max="13589" width="18.28515625" style="3" bestFit="1" customWidth="1"/>
    <col min="13590" max="13590" width="35" style="3" bestFit="1" customWidth="1"/>
    <col min="13591" max="13824" width="9.140625" style="3"/>
    <col min="13825" max="13825" width="0.5703125" style="3" customWidth="1"/>
    <col min="13826" max="13826" width="0.42578125" style="3" customWidth="1"/>
    <col min="13827" max="13827" width="5.28515625" style="3" customWidth="1"/>
    <col min="13828" max="13828" width="40.28515625" style="3" customWidth="1"/>
    <col min="13829" max="13830" width="15.42578125" style="3" bestFit="1" customWidth="1"/>
    <col min="13831" max="13831" width="14.28515625" style="3" bestFit="1" customWidth="1"/>
    <col min="13832" max="13832" width="13.42578125" style="3" bestFit="1" customWidth="1"/>
    <col min="13833" max="13834" width="15.42578125" style="3" bestFit="1" customWidth="1"/>
    <col min="13835" max="13835" width="14.28515625" style="3" bestFit="1" customWidth="1"/>
    <col min="13836" max="13836" width="13.42578125" style="3" bestFit="1" customWidth="1"/>
    <col min="13837" max="13837" width="14.28515625" style="3" bestFit="1" customWidth="1"/>
    <col min="13838" max="13838" width="13.42578125" style="3" bestFit="1" customWidth="1"/>
    <col min="13839" max="13839" width="17.42578125" style="3" customWidth="1"/>
    <col min="13840" max="13840" width="16.5703125" style="3" customWidth="1"/>
    <col min="13841" max="13844" width="30" style="3" bestFit="1" customWidth="1"/>
    <col min="13845" max="13845" width="18.28515625" style="3" bestFit="1" customWidth="1"/>
    <col min="13846" max="13846" width="35" style="3" bestFit="1" customWidth="1"/>
    <col min="13847" max="14080" width="9.140625" style="3"/>
    <col min="14081" max="14081" width="0.5703125" style="3" customWidth="1"/>
    <col min="14082" max="14082" width="0.42578125" style="3" customWidth="1"/>
    <col min="14083" max="14083" width="5.28515625" style="3" customWidth="1"/>
    <col min="14084" max="14084" width="40.28515625" style="3" customWidth="1"/>
    <col min="14085" max="14086" width="15.42578125" style="3" bestFit="1" customWidth="1"/>
    <col min="14087" max="14087" width="14.28515625" style="3" bestFit="1" customWidth="1"/>
    <col min="14088" max="14088" width="13.42578125" style="3" bestFit="1" customWidth="1"/>
    <col min="14089" max="14090" width="15.42578125" style="3" bestFit="1" customWidth="1"/>
    <col min="14091" max="14091" width="14.28515625" style="3" bestFit="1" customWidth="1"/>
    <col min="14092" max="14092" width="13.42578125" style="3" bestFit="1" customWidth="1"/>
    <col min="14093" max="14093" width="14.28515625" style="3" bestFit="1" customWidth="1"/>
    <col min="14094" max="14094" width="13.42578125" style="3" bestFit="1" customWidth="1"/>
    <col min="14095" max="14095" width="17.42578125" style="3" customWidth="1"/>
    <col min="14096" max="14096" width="16.5703125" style="3" customWidth="1"/>
    <col min="14097" max="14100" width="30" style="3" bestFit="1" customWidth="1"/>
    <col min="14101" max="14101" width="18.28515625" style="3" bestFit="1" customWidth="1"/>
    <col min="14102" max="14102" width="35" style="3" bestFit="1" customWidth="1"/>
    <col min="14103" max="14336" width="9.140625" style="3"/>
    <col min="14337" max="14337" width="0.5703125" style="3" customWidth="1"/>
    <col min="14338" max="14338" width="0.42578125" style="3" customWidth="1"/>
    <col min="14339" max="14339" width="5.28515625" style="3" customWidth="1"/>
    <col min="14340" max="14340" width="40.28515625" style="3" customWidth="1"/>
    <col min="14341" max="14342" width="15.42578125" style="3" bestFit="1" customWidth="1"/>
    <col min="14343" max="14343" width="14.28515625" style="3" bestFit="1" customWidth="1"/>
    <col min="14344" max="14344" width="13.42578125" style="3" bestFit="1" customWidth="1"/>
    <col min="14345" max="14346" width="15.42578125" style="3" bestFit="1" customWidth="1"/>
    <col min="14347" max="14347" width="14.28515625" style="3" bestFit="1" customWidth="1"/>
    <col min="14348" max="14348" width="13.42578125" style="3" bestFit="1" customWidth="1"/>
    <col min="14349" max="14349" width="14.28515625" style="3" bestFit="1" customWidth="1"/>
    <col min="14350" max="14350" width="13.42578125" style="3" bestFit="1" customWidth="1"/>
    <col min="14351" max="14351" width="17.42578125" style="3" customWidth="1"/>
    <col min="14352" max="14352" width="16.5703125" style="3" customWidth="1"/>
    <col min="14353" max="14356" width="30" style="3" bestFit="1" customWidth="1"/>
    <col min="14357" max="14357" width="18.28515625" style="3" bestFit="1" customWidth="1"/>
    <col min="14358" max="14358" width="35" style="3" bestFit="1" customWidth="1"/>
    <col min="14359" max="14592" width="9.140625" style="3"/>
    <col min="14593" max="14593" width="0.5703125" style="3" customWidth="1"/>
    <col min="14594" max="14594" width="0.42578125" style="3" customWidth="1"/>
    <col min="14595" max="14595" width="5.28515625" style="3" customWidth="1"/>
    <col min="14596" max="14596" width="40.28515625" style="3" customWidth="1"/>
    <col min="14597" max="14598" width="15.42578125" style="3" bestFit="1" customWidth="1"/>
    <col min="14599" max="14599" width="14.28515625" style="3" bestFit="1" customWidth="1"/>
    <col min="14600" max="14600" width="13.42578125" style="3" bestFit="1" customWidth="1"/>
    <col min="14601" max="14602" width="15.42578125" style="3" bestFit="1" customWidth="1"/>
    <col min="14603" max="14603" width="14.28515625" style="3" bestFit="1" customWidth="1"/>
    <col min="14604" max="14604" width="13.42578125" style="3" bestFit="1" customWidth="1"/>
    <col min="14605" max="14605" width="14.28515625" style="3" bestFit="1" customWidth="1"/>
    <col min="14606" max="14606" width="13.42578125" style="3" bestFit="1" customWidth="1"/>
    <col min="14607" max="14607" width="17.42578125" style="3" customWidth="1"/>
    <col min="14608" max="14608" width="16.5703125" style="3" customWidth="1"/>
    <col min="14609" max="14612" width="30" style="3" bestFit="1" customWidth="1"/>
    <col min="14613" max="14613" width="18.28515625" style="3" bestFit="1" customWidth="1"/>
    <col min="14614" max="14614" width="35" style="3" bestFit="1" customWidth="1"/>
    <col min="14615" max="14848" width="9.140625" style="3"/>
    <col min="14849" max="14849" width="0.5703125" style="3" customWidth="1"/>
    <col min="14850" max="14850" width="0.42578125" style="3" customWidth="1"/>
    <col min="14851" max="14851" width="5.28515625" style="3" customWidth="1"/>
    <col min="14852" max="14852" width="40.28515625" style="3" customWidth="1"/>
    <col min="14853" max="14854" width="15.42578125" style="3" bestFit="1" customWidth="1"/>
    <col min="14855" max="14855" width="14.28515625" style="3" bestFit="1" customWidth="1"/>
    <col min="14856" max="14856" width="13.42578125" style="3" bestFit="1" customWidth="1"/>
    <col min="14857" max="14858" width="15.42578125" style="3" bestFit="1" customWidth="1"/>
    <col min="14859" max="14859" width="14.28515625" style="3" bestFit="1" customWidth="1"/>
    <col min="14860" max="14860" width="13.42578125" style="3" bestFit="1" customWidth="1"/>
    <col min="14861" max="14861" width="14.28515625" style="3" bestFit="1" customWidth="1"/>
    <col min="14862" max="14862" width="13.42578125" style="3" bestFit="1" customWidth="1"/>
    <col min="14863" max="14863" width="17.42578125" style="3" customWidth="1"/>
    <col min="14864" max="14864" width="16.5703125" style="3" customWidth="1"/>
    <col min="14865" max="14868" width="30" style="3" bestFit="1" customWidth="1"/>
    <col min="14869" max="14869" width="18.28515625" style="3" bestFit="1" customWidth="1"/>
    <col min="14870" max="14870" width="35" style="3" bestFit="1" customWidth="1"/>
    <col min="14871" max="15104" width="9.140625" style="3"/>
    <col min="15105" max="15105" width="0.5703125" style="3" customWidth="1"/>
    <col min="15106" max="15106" width="0.42578125" style="3" customWidth="1"/>
    <col min="15107" max="15107" width="5.28515625" style="3" customWidth="1"/>
    <col min="15108" max="15108" width="40.28515625" style="3" customWidth="1"/>
    <col min="15109" max="15110" width="15.42578125" style="3" bestFit="1" customWidth="1"/>
    <col min="15111" max="15111" width="14.28515625" style="3" bestFit="1" customWidth="1"/>
    <col min="15112" max="15112" width="13.42578125" style="3" bestFit="1" customWidth="1"/>
    <col min="15113" max="15114" width="15.42578125" style="3" bestFit="1" customWidth="1"/>
    <col min="15115" max="15115" width="14.28515625" style="3" bestFit="1" customWidth="1"/>
    <col min="15116" max="15116" width="13.42578125" style="3" bestFit="1" customWidth="1"/>
    <col min="15117" max="15117" width="14.28515625" style="3" bestFit="1" customWidth="1"/>
    <col min="15118" max="15118" width="13.42578125" style="3" bestFit="1" customWidth="1"/>
    <col min="15119" max="15119" width="17.42578125" style="3" customWidth="1"/>
    <col min="15120" max="15120" width="16.5703125" style="3" customWidth="1"/>
    <col min="15121" max="15124" width="30" style="3" bestFit="1" customWidth="1"/>
    <col min="15125" max="15125" width="18.28515625" style="3" bestFit="1" customWidth="1"/>
    <col min="15126" max="15126" width="35" style="3" bestFit="1" customWidth="1"/>
    <col min="15127" max="15360" width="9.140625" style="3"/>
    <col min="15361" max="15361" width="0.5703125" style="3" customWidth="1"/>
    <col min="15362" max="15362" width="0.42578125" style="3" customWidth="1"/>
    <col min="15363" max="15363" width="5.28515625" style="3" customWidth="1"/>
    <col min="15364" max="15364" width="40.28515625" style="3" customWidth="1"/>
    <col min="15365" max="15366" width="15.42578125" style="3" bestFit="1" customWidth="1"/>
    <col min="15367" max="15367" width="14.28515625" style="3" bestFit="1" customWidth="1"/>
    <col min="15368" max="15368" width="13.42578125" style="3" bestFit="1" customWidth="1"/>
    <col min="15369" max="15370" width="15.42578125" style="3" bestFit="1" customWidth="1"/>
    <col min="15371" max="15371" width="14.28515625" style="3" bestFit="1" customWidth="1"/>
    <col min="15372" max="15372" width="13.42578125" style="3" bestFit="1" customWidth="1"/>
    <col min="15373" max="15373" width="14.28515625" style="3" bestFit="1" customWidth="1"/>
    <col min="15374" max="15374" width="13.42578125" style="3" bestFit="1" customWidth="1"/>
    <col min="15375" max="15375" width="17.42578125" style="3" customWidth="1"/>
    <col min="15376" max="15376" width="16.5703125" style="3" customWidth="1"/>
    <col min="15377" max="15380" width="30" style="3" bestFit="1" customWidth="1"/>
    <col min="15381" max="15381" width="18.28515625" style="3" bestFit="1" customWidth="1"/>
    <col min="15382" max="15382" width="35" style="3" bestFit="1" customWidth="1"/>
    <col min="15383" max="15616" width="9.140625" style="3"/>
    <col min="15617" max="15617" width="0.5703125" style="3" customWidth="1"/>
    <col min="15618" max="15618" width="0.42578125" style="3" customWidth="1"/>
    <col min="15619" max="15619" width="5.28515625" style="3" customWidth="1"/>
    <col min="15620" max="15620" width="40.28515625" style="3" customWidth="1"/>
    <col min="15621" max="15622" width="15.42578125" style="3" bestFit="1" customWidth="1"/>
    <col min="15623" max="15623" width="14.28515625" style="3" bestFit="1" customWidth="1"/>
    <col min="15624" max="15624" width="13.42578125" style="3" bestFit="1" customWidth="1"/>
    <col min="15625" max="15626" width="15.42578125" style="3" bestFit="1" customWidth="1"/>
    <col min="15627" max="15627" width="14.28515625" style="3" bestFit="1" customWidth="1"/>
    <col min="15628" max="15628" width="13.42578125" style="3" bestFit="1" customWidth="1"/>
    <col min="15629" max="15629" width="14.28515625" style="3" bestFit="1" customWidth="1"/>
    <col min="15630" max="15630" width="13.42578125" style="3" bestFit="1" customWidth="1"/>
    <col min="15631" max="15631" width="17.42578125" style="3" customWidth="1"/>
    <col min="15632" max="15632" width="16.5703125" style="3" customWidth="1"/>
    <col min="15633" max="15636" width="30" style="3" bestFit="1" customWidth="1"/>
    <col min="15637" max="15637" width="18.28515625" style="3" bestFit="1" customWidth="1"/>
    <col min="15638" max="15638" width="35" style="3" bestFit="1" customWidth="1"/>
    <col min="15639" max="15872" width="9.140625" style="3"/>
    <col min="15873" max="15873" width="0.5703125" style="3" customWidth="1"/>
    <col min="15874" max="15874" width="0.42578125" style="3" customWidth="1"/>
    <col min="15875" max="15875" width="5.28515625" style="3" customWidth="1"/>
    <col min="15876" max="15876" width="40.28515625" style="3" customWidth="1"/>
    <col min="15877" max="15878" width="15.42578125" style="3" bestFit="1" customWidth="1"/>
    <col min="15879" max="15879" width="14.28515625" style="3" bestFit="1" customWidth="1"/>
    <col min="15880" max="15880" width="13.42578125" style="3" bestFit="1" customWidth="1"/>
    <col min="15881" max="15882" width="15.42578125" style="3" bestFit="1" customWidth="1"/>
    <col min="15883" max="15883" width="14.28515625" style="3" bestFit="1" customWidth="1"/>
    <col min="15884" max="15884" width="13.42578125" style="3" bestFit="1" customWidth="1"/>
    <col min="15885" max="15885" width="14.28515625" style="3" bestFit="1" customWidth="1"/>
    <col min="15886" max="15886" width="13.42578125" style="3" bestFit="1" customWidth="1"/>
    <col min="15887" max="15887" width="17.42578125" style="3" customWidth="1"/>
    <col min="15888" max="15888" width="16.5703125" style="3" customWidth="1"/>
    <col min="15889" max="15892" width="30" style="3" bestFit="1" customWidth="1"/>
    <col min="15893" max="15893" width="18.28515625" style="3" bestFit="1" customWidth="1"/>
    <col min="15894" max="15894" width="35" style="3" bestFit="1" customWidth="1"/>
    <col min="15895" max="16128" width="9.140625" style="3"/>
    <col min="16129" max="16129" width="0.5703125" style="3" customWidth="1"/>
    <col min="16130" max="16130" width="0.42578125" style="3" customWidth="1"/>
    <col min="16131" max="16131" width="5.28515625" style="3" customWidth="1"/>
    <col min="16132" max="16132" width="40.28515625" style="3" customWidth="1"/>
    <col min="16133" max="16134" width="15.42578125" style="3" bestFit="1" customWidth="1"/>
    <col min="16135" max="16135" width="14.28515625" style="3" bestFit="1" customWidth="1"/>
    <col min="16136" max="16136" width="13.42578125" style="3" bestFit="1" customWidth="1"/>
    <col min="16137" max="16138" width="15.42578125" style="3" bestFit="1" customWidth="1"/>
    <col min="16139" max="16139" width="14.28515625" style="3" bestFit="1" customWidth="1"/>
    <col min="16140" max="16140" width="13.42578125" style="3" bestFit="1" customWidth="1"/>
    <col min="16141" max="16141" width="14.28515625" style="3" bestFit="1" customWidth="1"/>
    <col min="16142" max="16142" width="13.42578125" style="3" bestFit="1" customWidth="1"/>
    <col min="16143" max="16143" width="17.42578125" style="3" customWidth="1"/>
    <col min="16144" max="16144" width="16.5703125" style="3" customWidth="1"/>
    <col min="16145" max="16148" width="30" style="3" bestFit="1" customWidth="1"/>
    <col min="16149" max="16149" width="18.28515625" style="3" bestFit="1" customWidth="1"/>
    <col min="16150" max="16150" width="35" style="3" bestFit="1" customWidth="1"/>
    <col min="16151" max="16384" width="9.140625" style="3"/>
  </cols>
  <sheetData>
    <row r="2" spans="1:16" ht="15">
      <c r="C2" s="15" t="s">
        <v>377</v>
      </c>
    </row>
    <row r="3" spans="1:16">
      <c r="A3" s="1"/>
      <c r="B3" s="2"/>
      <c r="C3" s="2"/>
      <c r="D3" s="2"/>
      <c r="E3" s="8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spans="1:16" ht="15">
      <c r="A4" s="49"/>
      <c r="B4" s="5"/>
      <c r="C4" s="71" t="s">
        <v>294</v>
      </c>
      <c r="D4" s="71"/>
      <c r="E4" s="72" t="s">
        <v>284</v>
      </c>
      <c r="F4" s="72"/>
      <c r="G4" s="70" t="s">
        <v>285</v>
      </c>
      <c r="H4" s="70"/>
      <c r="I4" s="70" t="s">
        <v>286</v>
      </c>
      <c r="J4" s="70"/>
      <c r="K4" s="70" t="s">
        <v>287</v>
      </c>
      <c r="L4" s="70"/>
      <c r="M4" s="70" t="s">
        <v>288</v>
      </c>
      <c r="N4" s="70"/>
      <c r="O4" s="70" t="s">
        <v>295</v>
      </c>
      <c r="P4" s="70"/>
    </row>
    <row r="5" spans="1:16" ht="15">
      <c r="A5" s="1"/>
      <c r="B5" s="1"/>
      <c r="C5" s="71"/>
      <c r="D5" s="71"/>
      <c r="E5" s="52" t="s">
        <v>290</v>
      </c>
      <c r="F5" s="52" t="s">
        <v>291</v>
      </c>
      <c r="G5" s="52" t="s">
        <v>290</v>
      </c>
      <c r="H5" s="52" t="s">
        <v>291</v>
      </c>
      <c r="I5" s="52" t="s">
        <v>290</v>
      </c>
      <c r="J5" s="52" t="s">
        <v>291</v>
      </c>
      <c r="K5" s="52" t="s">
        <v>290</v>
      </c>
      <c r="L5" s="52" t="s">
        <v>291</v>
      </c>
      <c r="M5" s="52" t="s">
        <v>290</v>
      </c>
      <c r="N5" s="52" t="s">
        <v>291</v>
      </c>
      <c r="O5" s="52" t="s">
        <v>290</v>
      </c>
      <c r="P5" s="52" t="s">
        <v>291</v>
      </c>
    </row>
    <row r="6" spans="1:16" ht="15.75">
      <c r="A6" s="1"/>
      <c r="B6" s="1"/>
      <c r="C6" s="53" t="s">
        <v>293</v>
      </c>
      <c r="D6" s="54"/>
      <c r="E6" s="55">
        <f>E27+E54+E82+E105+E131+E158+E183+E208+E232+E257+E283+E308+E334+E360+E387+E411+E433+E459+E484+E508+E534+E560+E587+E615+E639+E665+E690+E716+E740+E764+E789+E815+E841+E867+E893+E919+E944+E968+E995+E1017+E1043+E1068+E1090+E1117+E1142+E1168+E1196+E1224+E1248+E1275+E1296+E1324+E1351+E1377+E1400+E1426+E1449+E1474+E1503+E1530+E1554+E1578+E1601+E1625+E1648+E1673+E1700+E1727+E1750+E1777+E1801+E1827+E1856+E1882+E1910+E1937+E1959+E1987+E2014+E2040+E2071</f>
        <v>24064281157</v>
      </c>
      <c r="F6" s="55">
        <f t="shared" ref="F6:P6" si="0">F27+F54+F82+F105+F131+F158+F183+F208+F232+F257+F283+F308+F334+F360+F387+F411+F433+F459+F484+F508+F534+F560+F587+F615+F639+F665+F690+F716+F740+F764+F789+F815+F841+F867+F893+F919+F944+F968+F995+F1017+F1043+F1068+F1090+F1117+F1142+F1168+F1196+F1224+F1248+F1275+F1296+F1324+F1351+F1377+F1400+F1426+F1449+F1474+F1503+F1530+F1554+F1578+F1601+F1625+F1648+F1673+F1700+F1727+F1750+F1777+F1801+F1827+F1856+F1882+F1910+F1937+F1959+F1987+F2014+F2040+F2071</f>
        <v>12540898830</v>
      </c>
      <c r="G6" s="55">
        <f t="shared" si="0"/>
        <v>1680030268</v>
      </c>
      <c r="H6" s="55">
        <f t="shared" si="0"/>
        <v>492473817</v>
      </c>
      <c r="I6" s="55">
        <f t="shared" si="0"/>
        <v>20578458057</v>
      </c>
      <c r="J6" s="55">
        <f t="shared" si="0"/>
        <v>13592760890</v>
      </c>
      <c r="K6" s="55">
        <f t="shared" si="0"/>
        <v>2312639774</v>
      </c>
      <c r="L6" s="55">
        <f t="shared" si="0"/>
        <v>504060926</v>
      </c>
      <c r="M6" s="55">
        <f t="shared" si="0"/>
        <v>1092511049</v>
      </c>
      <c r="N6" s="55">
        <f t="shared" si="0"/>
        <v>571857818</v>
      </c>
      <c r="O6" s="55">
        <f t="shared" si="0"/>
        <v>49727920305</v>
      </c>
      <c r="P6" s="55">
        <f t="shared" si="0"/>
        <v>27702052281</v>
      </c>
    </row>
    <row r="7" spans="1:16" s="56" customFormat="1" ht="15">
      <c r="C7" s="57"/>
      <c r="D7" s="58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s="56" customFormat="1" ht="15">
      <c r="C8" s="57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s="18" customFormat="1" ht="15" customHeight="1">
      <c r="A9" s="60"/>
      <c r="B9" s="60"/>
      <c r="C9" s="69" t="s">
        <v>283</v>
      </c>
      <c r="D9" s="69"/>
      <c r="E9" s="69" t="s">
        <v>284</v>
      </c>
      <c r="F9" s="69"/>
      <c r="G9" s="69" t="s">
        <v>285</v>
      </c>
      <c r="H9" s="69"/>
      <c r="I9" s="69" t="s">
        <v>286</v>
      </c>
      <c r="J9" s="69"/>
      <c r="K9" s="68" t="s">
        <v>287</v>
      </c>
      <c r="L9" s="68"/>
      <c r="M9" s="68" t="s">
        <v>288</v>
      </c>
      <c r="N9" s="68"/>
      <c r="O9" s="68" t="s">
        <v>289</v>
      </c>
      <c r="P9" s="68"/>
    </row>
    <row r="10" spans="1:16" s="18" customFormat="1" ht="15.75" customHeight="1">
      <c r="A10" s="13"/>
      <c r="B10" s="13"/>
      <c r="C10" s="69"/>
      <c r="D10" s="69"/>
      <c r="E10" s="51" t="s">
        <v>290</v>
      </c>
      <c r="F10" s="51" t="s">
        <v>291</v>
      </c>
      <c r="G10" s="51" t="s">
        <v>290</v>
      </c>
      <c r="H10" s="51" t="s">
        <v>291</v>
      </c>
      <c r="I10" s="51" t="s">
        <v>290</v>
      </c>
      <c r="J10" s="51" t="s">
        <v>291</v>
      </c>
      <c r="K10" s="51" t="s">
        <v>290</v>
      </c>
      <c r="L10" s="51" t="s">
        <v>291</v>
      </c>
      <c r="M10" s="51" t="s">
        <v>290</v>
      </c>
      <c r="N10" s="51" t="s">
        <v>291</v>
      </c>
      <c r="O10" s="51" t="s">
        <v>290</v>
      </c>
      <c r="P10" s="51" t="s">
        <v>291</v>
      </c>
    </row>
    <row r="11" spans="1:16" s="18" customFormat="1" ht="15.75" customHeight="1">
      <c r="C11" s="36" t="s">
        <v>296</v>
      </c>
      <c r="D11" s="36" t="s">
        <v>297</v>
      </c>
      <c r="E11" s="37">
        <v>4780000</v>
      </c>
      <c r="F11" s="37">
        <v>2666610</v>
      </c>
      <c r="G11" s="37">
        <v>0</v>
      </c>
      <c r="H11" s="37">
        <v>0</v>
      </c>
      <c r="I11" s="37">
        <v>58885000</v>
      </c>
      <c r="J11" s="37">
        <v>42566323</v>
      </c>
      <c r="K11" s="37">
        <v>0</v>
      </c>
      <c r="L11" s="37">
        <v>0</v>
      </c>
      <c r="M11" s="37">
        <v>0</v>
      </c>
      <c r="N11" s="37">
        <v>0</v>
      </c>
      <c r="O11" s="37">
        <v>63665000</v>
      </c>
      <c r="P11" s="37">
        <v>45232933</v>
      </c>
    </row>
    <row r="12" spans="1:16">
      <c r="A12" s="49"/>
      <c r="B12" s="49"/>
      <c r="C12" s="36" t="s">
        <v>298</v>
      </c>
      <c r="D12" s="36" t="s">
        <v>199</v>
      </c>
      <c r="E12" s="37">
        <v>1749000</v>
      </c>
      <c r="F12" s="37">
        <v>974728</v>
      </c>
      <c r="G12" s="37">
        <v>0</v>
      </c>
      <c r="H12" s="37">
        <v>0</v>
      </c>
      <c r="I12" s="37">
        <v>22771000</v>
      </c>
      <c r="J12" s="37">
        <v>16538158</v>
      </c>
      <c r="K12" s="37">
        <v>0</v>
      </c>
      <c r="L12" s="37">
        <v>0</v>
      </c>
      <c r="M12" s="37">
        <v>0</v>
      </c>
      <c r="N12" s="37">
        <v>0</v>
      </c>
      <c r="O12" s="37">
        <v>24520000</v>
      </c>
      <c r="P12" s="37">
        <v>17512886</v>
      </c>
    </row>
    <row r="13" spans="1:16">
      <c r="A13" s="49"/>
      <c r="B13" s="49"/>
      <c r="C13" s="36" t="s">
        <v>299</v>
      </c>
      <c r="D13" s="36" t="s">
        <v>300</v>
      </c>
      <c r="E13" s="37">
        <v>2040000</v>
      </c>
      <c r="F13" s="37">
        <v>1299240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2040000</v>
      </c>
      <c r="P13" s="37">
        <v>1299240</v>
      </c>
    </row>
    <row r="14" spans="1:16">
      <c r="A14" s="49"/>
      <c r="B14" s="49"/>
      <c r="C14" s="36" t="s">
        <v>301</v>
      </c>
      <c r="D14" s="36" t="s">
        <v>302</v>
      </c>
      <c r="E14" s="37">
        <v>300000</v>
      </c>
      <c r="F14" s="37">
        <v>60000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300000</v>
      </c>
      <c r="P14" s="37">
        <v>60000</v>
      </c>
    </row>
    <row r="15" spans="1:16">
      <c r="A15" s="49"/>
      <c r="B15" s="49"/>
      <c r="C15" s="36" t="s">
        <v>303</v>
      </c>
      <c r="D15" s="36" t="s">
        <v>304</v>
      </c>
      <c r="E15" s="37">
        <v>50000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50000</v>
      </c>
      <c r="P15" s="37">
        <v>0</v>
      </c>
    </row>
    <row r="16" spans="1:16">
      <c r="A16" s="49"/>
      <c r="B16" s="49"/>
      <c r="C16" s="36" t="s">
        <v>305</v>
      </c>
      <c r="D16" s="36" t="s">
        <v>306</v>
      </c>
      <c r="E16" s="37">
        <v>6045500</v>
      </c>
      <c r="F16" s="37">
        <v>3990650</v>
      </c>
      <c r="G16" s="37">
        <v>0</v>
      </c>
      <c r="H16" s="37">
        <v>0</v>
      </c>
      <c r="I16" s="37">
        <v>3236000</v>
      </c>
      <c r="J16" s="37">
        <v>2208912</v>
      </c>
      <c r="K16" s="37">
        <v>0</v>
      </c>
      <c r="L16" s="37">
        <v>0</v>
      </c>
      <c r="M16" s="37">
        <v>0</v>
      </c>
      <c r="N16" s="37">
        <v>0</v>
      </c>
      <c r="O16" s="37">
        <v>9281500</v>
      </c>
      <c r="P16" s="37">
        <v>6199562</v>
      </c>
    </row>
    <row r="17" spans="1:16">
      <c r="A17" s="49"/>
      <c r="B17" s="49"/>
      <c r="C17" s="36" t="s">
        <v>307</v>
      </c>
      <c r="D17" s="36" t="s">
        <v>308</v>
      </c>
      <c r="E17" s="37">
        <v>600000</v>
      </c>
      <c r="F17" s="37">
        <v>492778</v>
      </c>
      <c r="G17" s="37">
        <v>50000</v>
      </c>
      <c r="H17" s="37">
        <v>0</v>
      </c>
      <c r="I17" s="37">
        <v>1290000</v>
      </c>
      <c r="J17" s="37">
        <v>1246546</v>
      </c>
      <c r="K17" s="37">
        <v>0</v>
      </c>
      <c r="L17" s="37">
        <v>0</v>
      </c>
      <c r="M17" s="37">
        <v>0</v>
      </c>
      <c r="N17" s="37">
        <v>0</v>
      </c>
      <c r="O17" s="37">
        <v>1940000</v>
      </c>
      <c r="P17" s="37">
        <v>1739324</v>
      </c>
    </row>
    <row r="18" spans="1:16">
      <c r="A18" s="49"/>
      <c r="B18" s="49"/>
      <c r="C18" s="36" t="s">
        <v>309</v>
      </c>
      <c r="D18" s="36" t="s">
        <v>310</v>
      </c>
      <c r="E18" s="37">
        <v>30700000</v>
      </c>
      <c r="F18" s="37">
        <v>30123255</v>
      </c>
      <c r="G18" s="37">
        <v>0</v>
      </c>
      <c r="H18" s="37">
        <v>0</v>
      </c>
      <c r="I18" s="37">
        <v>760000</v>
      </c>
      <c r="J18" s="37">
        <v>717894</v>
      </c>
      <c r="K18" s="37">
        <v>0</v>
      </c>
      <c r="L18" s="37">
        <v>0</v>
      </c>
      <c r="M18" s="37">
        <v>0</v>
      </c>
      <c r="N18" s="37">
        <v>0</v>
      </c>
      <c r="O18" s="37">
        <v>31460000</v>
      </c>
      <c r="P18" s="37">
        <v>30841149</v>
      </c>
    </row>
    <row r="19" spans="1:16">
      <c r="A19" s="49"/>
      <c r="B19" s="49"/>
      <c r="C19" s="36" t="s">
        <v>311</v>
      </c>
      <c r="D19" s="36" t="s">
        <v>312</v>
      </c>
      <c r="E19" s="37">
        <v>2180000</v>
      </c>
      <c r="F19" s="37">
        <v>2077786</v>
      </c>
      <c r="G19" s="37">
        <v>100000</v>
      </c>
      <c r="H19" s="37">
        <v>0</v>
      </c>
      <c r="I19" s="37">
        <v>2062000</v>
      </c>
      <c r="J19" s="37">
        <v>1317709</v>
      </c>
      <c r="K19" s="37">
        <v>0</v>
      </c>
      <c r="L19" s="37">
        <v>0</v>
      </c>
      <c r="M19" s="37">
        <v>0</v>
      </c>
      <c r="N19" s="37">
        <v>0</v>
      </c>
      <c r="O19" s="37">
        <v>4342000</v>
      </c>
      <c r="P19" s="37">
        <v>3395495</v>
      </c>
    </row>
    <row r="20" spans="1:16">
      <c r="A20" s="49"/>
      <c r="B20" s="49"/>
      <c r="C20" s="36" t="s">
        <v>313</v>
      </c>
      <c r="D20" s="36" t="s">
        <v>314</v>
      </c>
      <c r="E20" s="37">
        <v>1080000</v>
      </c>
      <c r="F20" s="37">
        <v>780204</v>
      </c>
      <c r="G20" s="37">
        <v>0</v>
      </c>
      <c r="H20" s="37">
        <v>0</v>
      </c>
      <c r="I20" s="37">
        <v>320000</v>
      </c>
      <c r="J20" s="37">
        <v>186025</v>
      </c>
      <c r="K20" s="37">
        <v>0</v>
      </c>
      <c r="L20" s="37">
        <v>0</v>
      </c>
      <c r="M20" s="37">
        <v>0</v>
      </c>
      <c r="N20" s="37">
        <v>0</v>
      </c>
      <c r="O20" s="37">
        <v>1400000</v>
      </c>
      <c r="P20" s="37">
        <v>966229</v>
      </c>
    </row>
    <row r="21" spans="1:16">
      <c r="A21" s="49"/>
      <c r="B21" s="49"/>
      <c r="C21" s="36" t="s">
        <v>315</v>
      </c>
      <c r="D21" s="36" t="s">
        <v>316</v>
      </c>
      <c r="E21" s="37">
        <v>3000000</v>
      </c>
      <c r="F21" s="37">
        <v>2232600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3000000</v>
      </c>
      <c r="P21" s="37">
        <v>2232600</v>
      </c>
    </row>
    <row r="22" spans="1:16">
      <c r="A22" s="49"/>
      <c r="B22" s="49"/>
      <c r="C22" s="36" t="s">
        <v>317</v>
      </c>
      <c r="D22" s="36" t="s">
        <v>318</v>
      </c>
      <c r="E22" s="37">
        <v>67000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67000</v>
      </c>
      <c r="P22" s="37">
        <v>0</v>
      </c>
    </row>
    <row r="23" spans="1:16">
      <c r="A23" s="49"/>
      <c r="B23" s="49"/>
      <c r="C23" s="36" t="s">
        <v>319</v>
      </c>
      <c r="D23" s="36" t="s">
        <v>320</v>
      </c>
      <c r="E23" s="37">
        <v>750000</v>
      </c>
      <c r="F23" s="37">
        <v>117541</v>
      </c>
      <c r="G23" s="37">
        <v>0</v>
      </c>
      <c r="H23" s="37">
        <v>0</v>
      </c>
      <c r="I23" s="37">
        <v>332000</v>
      </c>
      <c r="J23" s="37">
        <v>57000</v>
      </c>
      <c r="K23" s="37">
        <v>0</v>
      </c>
      <c r="L23" s="37">
        <v>0</v>
      </c>
      <c r="M23" s="37">
        <v>0</v>
      </c>
      <c r="N23" s="37">
        <v>0</v>
      </c>
      <c r="O23" s="37">
        <v>1082000</v>
      </c>
      <c r="P23" s="37">
        <v>174541</v>
      </c>
    </row>
    <row r="24" spans="1:16">
      <c r="A24" s="49"/>
      <c r="B24" s="49"/>
      <c r="C24" s="36" t="s">
        <v>321</v>
      </c>
      <c r="D24" s="36" t="s">
        <v>322</v>
      </c>
      <c r="E24" s="37">
        <v>400000</v>
      </c>
      <c r="F24" s="37">
        <v>12000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400000</v>
      </c>
      <c r="P24" s="37">
        <v>12000</v>
      </c>
    </row>
    <row r="25" spans="1:16">
      <c r="A25" s="49"/>
      <c r="B25" s="49"/>
      <c r="C25" s="36" t="s">
        <v>323</v>
      </c>
      <c r="D25" s="36" t="s">
        <v>324</v>
      </c>
      <c r="E25" s="37">
        <v>50000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50000</v>
      </c>
      <c r="P25" s="37">
        <v>0</v>
      </c>
    </row>
    <row r="26" spans="1:16">
      <c r="A26" s="49"/>
      <c r="B26" s="49"/>
      <c r="C26" s="36" t="s">
        <v>325</v>
      </c>
      <c r="D26" s="36" t="s">
        <v>326</v>
      </c>
      <c r="E26" s="37">
        <v>19702479</v>
      </c>
      <c r="F26" s="37">
        <v>6316698</v>
      </c>
      <c r="G26" s="37">
        <v>0</v>
      </c>
      <c r="H26" s="37">
        <v>0</v>
      </c>
      <c r="I26" s="37">
        <v>3000000</v>
      </c>
      <c r="J26" s="37">
        <v>1274795</v>
      </c>
      <c r="K26" s="37">
        <v>0</v>
      </c>
      <c r="L26" s="37">
        <v>0</v>
      </c>
      <c r="M26" s="37">
        <v>0</v>
      </c>
      <c r="N26" s="37">
        <v>0</v>
      </c>
      <c r="O26" s="37">
        <v>22702479</v>
      </c>
      <c r="P26" s="37">
        <v>7591493</v>
      </c>
    </row>
    <row r="27" spans="1:16" s="63" customFormat="1">
      <c r="A27" s="61"/>
      <c r="B27" s="62" t="s">
        <v>201</v>
      </c>
      <c r="C27" s="38"/>
      <c r="D27" s="38"/>
      <c r="E27" s="39">
        <f>SUM(E11:E26)</f>
        <v>73493979</v>
      </c>
      <c r="F27" s="39">
        <f t="shared" ref="F27:P27" si="1">SUM(F11:F26)</f>
        <v>51144090</v>
      </c>
      <c r="G27" s="39">
        <f t="shared" si="1"/>
        <v>150000</v>
      </c>
      <c r="H27" s="39">
        <f t="shared" si="1"/>
        <v>0</v>
      </c>
      <c r="I27" s="39">
        <f t="shared" si="1"/>
        <v>92656000</v>
      </c>
      <c r="J27" s="39">
        <f t="shared" si="1"/>
        <v>66113362</v>
      </c>
      <c r="K27" s="39">
        <f t="shared" si="1"/>
        <v>0</v>
      </c>
      <c r="L27" s="39">
        <f t="shared" si="1"/>
        <v>0</v>
      </c>
      <c r="M27" s="39">
        <f t="shared" si="1"/>
        <v>0</v>
      </c>
      <c r="N27" s="39">
        <f t="shared" si="1"/>
        <v>0</v>
      </c>
      <c r="O27" s="39">
        <f t="shared" si="1"/>
        <v>166299979</v>
      </c>
      <c r="P27" s="39">
        <f t="shared" si="1"/>
        <v>117257452</v>
      </c>
    </row>
    <row r="28" spans="1:16" s="56" customFormat="1"/>
    <row r="29" spans="1:16" s="18" customFormat="1" ht="15" customHeight="1">
      <c r="A29" s="60"/>
      <c r="B29" s="60"/>
      <c r="C29" s="69" t="s">
        <v>283</v>
      </c>
      <c r="D29" s="69"/>
      <c r="E29" s="69" t="s">
        <v>284</v>
      </c>
      <c r="F29" s="69"/>
      <c r="G29" s="69" t="s">
        <v>285</v>
      </c>
      <c r="H29" s="69"/>
      <c r="I29" s="69" t="s">
        <v>286</v>
      </c>
      <c r="J29" s="69"/>
      <c r="K29" s="68" t="s">
        <v>287</v>
      </c>
      <c r="L29" s="68"/>
      <c r="M29" s="68" t="s">
        <v>288</v>
      </c>
      <c r="N29" s="68"/>
      <c r="O29" s="68" t="s">
        <v>289</v>
      </c>
      <c r="P29" s="68"/>
    </row>
    <row r="30" spans="1:16" s="18" customFormat="1" ht="15" customHeight="1">
      <c r="A30" s="13"/>
      <c r="B30" s="13"/>
      <c r="C30" s="69"/>
      <c r="D30" s="69"/>
      <c r="E30" s="51" t="s">
        <v>290</v>
      </c>
      <c r="F30" s="51" t="s">
        <v>291</v>
      </c>
      <c r="G30" s="51" t="s">
        <v>290</v>
      </c>
      <c r="H30" s="51" t="s">
        <v>291</v>
      </c>
      <c r="I30" s="51" t="s">
        <v>290</v>
      </c>
      <c r="J30" s="51" t="s">
        <v>291</v>
      </c>
      <c r="K30" s="51" t="s">
        <v>290</v>
      </c>
      <c r="L30" s="51" t="s">
        <v>291</v>
      </c>
      <c r="M30" s="51" t="s">
        <v>290</v>
      </c>
      <c r="N30" s="51" t="s">
        <v>291</v>
      </c>
      <c r="O30" s="51" t="s">
        <v>290</v>
      </c>
      <c r="P30" s="51" t="s">
        <v>291</v>
      </c>
    </row>
    <row r="31" spans="1:16">
      <c r="A31" s="1" t="s">
        <v>2</v>
      </c>
      <c r="B31" s="1" t="s">
        <v>83</v>
      </c>
      <c r="C31" s="36" t="s">
        <v>296</v>
      </c>
      <c r="D31" s="36" t="s">
        <v>297</v>
      </c>
      <c r="E31" s="37">
        <v>17809000</v>
      </c>
      <c r="F31" s="37">
        <v>12089043</v>
      </c>
      <c r="G31" s="37">
        <v>0</v>
      </c>
      <c r="H31" s="37">
        <v>0</v>
      </c>
      <c r="I31" s="37">
        <v>88647715</v>
      </c>
      <c r="J31" s="37">
        <v>64753458</v>
      </c>
      <c r="K31" s="37">
        <v>0</v>
      </c>
      <c r="L31" s="37">
        <v>0</v>
      </c>
      <c r="M31" s="37">
        <v>0</v>
      </c>
      <c r="N31" s="37">
        <v>0</v>
      </c>
      <c r="O31" s="37">
        <v>106456715</v>
      </c>
      <c r="P31" s="37">
        <v>76842501</v>
      </c>
    </row>
    <row r="32" spans="1:16">
      <c r="A32" s="49"/>
      <c r="B32" s="49"/>
      <c r="C32" s="36" t="s">
        <v>298</v>
      </c>
      <c r="D32" s="36" t="s">
        <v>199</v>
      </c>
      <c r="E32" s="37">
        <v>7066000</v>
      </c>
      <c r="F32" s="37">
        <v>4505051</v>
      </c>
      <c r="G32" s="37">
        <v>0</v>
      </c>
      <c r="H32" s="37">
        <v>0</v>
      </c>
      <c r="I32" s="37">
        <v>34096336</v>
      </c>
      <c r="J32" s="37">
        <v>25491483</v>
      </c>
      <c r="K32" s="37">
        <v>0</v>
      </c>
      <c r="L32" s="37">
        <v>0</v>
      </c>
      <c r="M32" s="37">
        <v>0</v>
      </c>
      <c r="N32" s="37">
        <v>0</v>
      </c>
      <c r="O32" s="37">
        <v>41162336</v>
      </c>
      <c r="P32" s="37">
        <v>29996534</v>
      </c>
    </row>
    <row r="33" spans="1:16" ht="12.75" customHeight="1">
      <c r="A33" s="49"/>
      <c r="B33" s="49"/>
      <c r="C33" s="36" t="s">
        <v>299</v>
      </c>
      <c r="D33" s="36" t="s">
        <v>300</v>
      </c>
      <c r="E33" s="37">
        <v>2708000</v>
      </c>
      <c r="F33" s="37">
        <v>1878553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2708000</v>
      </c>
      <c r="P33" s="37">
        <v>1878553</v>
      </c>
    </row>
    <row r="34" spans="1:16" ht="12.75" customHeight="1">
      <c r="A34" s="49"/>
      <c r="B34" s="49"/>
      <c r="C34" s="36" t="s">
        <v>327</v>
      </c>
      <c r="D34" s="36" t="s">
        <v>328</v>
      </c>
      <c r="E34" s="37">
        <v>400000</v>
      </c>
      <c r="F34" s="37">
        <v>310000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400000</v>
      </c>
      <c r="P34" s="37">
        <v>310000</v>
      </c>
    </row>
    <row r="35" spans="1:16">
      <c r="A35" s="49"/>
      <c r="B35" s="49"/>
      <c r="C35" s="36" t="s">
        <v>301</v>
      </c>
      <c r="D35" s="36" t="s">
        <v>302</v>
      </c>
      <c r="E35" s="37">
        <v>200000</v>
      </c>
      <c r="F35" s="37">
        <v>110000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200000</v>
      </c>
      <c r="P35" s="37">
        <v>110000</v>
      </c>
    </row>
    <row r="36" spans="1:16">
      <c r="A36" s="49"/>
      <c r="B36" s="49"/>
      <c r="C36" s="36" t="s">
        <v>303</v>
      </c>
      <c r="D36" s="36" t="s">
        <v>304</v>
      </c>
      <c r="E36" s="37">
        <v>285000</v>
      </c>
      <c r="F36" s="37">
        <v>82298</v>
      </c>
      <c r="G36" s="37">
        <v>170000</v>
      </c>
      <c r="H36" s="37">
        <v>6000</v>
      </c>
      <c r="I36" s="37">
        <v>166000</v>
      </c>
      <c r="J36" s="37">
        <v>4814</v>
      </c>
      <c r="K36" s="37">
        <v>4967313</v>
      </c>
      <c r="L36" s="37">
        <v>2629185</v>
      </c>
      <c r="M36" s="37">
        <v>0</v>
      </c>
      <c r="N36" s="37">
        <v>0</v>
      </c>
      <c r="O36" s="37">
        <v>5588313</v>
      </c>
      <c r="P36" s="37">
        <v>2722297</v>
      </c>
    </row>
    <row r="37" spans="1:16">
      <c r="A37" s="49"/>
      <c r="B37" s="49"/>
      <c r="C37" s="36" t="s">
        <v>305</v>
      </c>
      <c r="D37" s="36" t="s">
        <v>306</v>
      </c>
      <c r="E37" s="37">
        <v>6400000</v>
      </c>
      <c r="F37" s="37">
        <v>3261288</v>
      </c>
      <c r="G37" s="37">
        <v>1475105</v>
      </c>
      <c r="H37" s="37">
        <v>450911</v>
      </c>
      <c r="I37" s="37">
        <v>8336800</v>
      </c>
      <c r="J37" s="37">
        <v>2010564</v>
      </c>
      <c r="K37" s="37">
        <v>146595</v>
      </c>
      <c r="L37" s="37">
        <v>23241</v>
      </c>
      <c r="M37" s="37">
        <v>0</v>
      </c>
      <c r="N37" s="37">
        <v>0</v>
      </c>
      <c r="O37" s="37">
        <v>16358500</v>
      </c>
      <c r="P37" s="37">
        <v>5746004</v>
      </c>
    </row>
    <row r="38" spans="1:16">
      <c r="A38" s="49"/>
      <c r="B38" s="49"/>
      <c r="C38" s="36" t="s">
        <v>307</v>
      </c>
      <c r="D38" s="36" t="s">
        <v>308</v>
      </c>
      <c r="E38" s="37">
        <v>2201041</v>
      </c>
      <c r="F38" s="37">
        <v>882898</v>
      </c>
      <c r="G38" s="37">
        <v>6850800</v>
      </c>
      <c r="H38" s="37">
        <v>4405861</v>
      </c>
      <c r="I38" s="37">
        <v>6716783</v>
      </c>
      <c r="J38" s="37">
        <v>3787219</v>
      </c>
      <c r="K38" s="37">
        <v>1825605</v>
      </c>
      <c r="L38" s="37">
        <v>653659</v>
      </c>
      <c r="M38" s="37">
        <v>0</v>
      </c>
      <c r="N38" s="37">
        <v>0</v>
      </c>
      <c r="O38" s="37">
        <v>17594229</v>
      </c>
      <c r="P38" s="37">
        <v>9729637</v>
      </c>
    </row>
    <row r="39" spans="1:16">
      <c r="A39" s="49"/>
      <c r="B39" s="49"/>
      <c r="C39" s="36" t="s">
        <v>309</v>
      </c>
      <c r="D39" s="36" t="s">
        <v>310</v>
      </c>
      <c r="E39" s="37">
        <v>7226000</v>
      </c>
      <c r="F39" s="37">
        <v>3663736</v>
      </c>
      <c r="G39" s="37">
        <v>726000</v>
      </c>
      <c r="H39" s="37">
        <v>344191</v>
      </c>
      <c r="I39" s="37">
        <v>2426823</v>
      </c>
      <c r="J39" s="37">
        <v>783509</v>
      </c>
      <c r="K39" s="37">
        <v>6942</v>
      </c>
      <c r="L39" s="37">
        <v>6800</v>
      </c>
      <c r="M39" s="37">
        <v>0</v>
      </c>
      <c r="N39" s="37">
        <v>0</v>
      </c>
      <c r="O39" s="37">
        <v>10385765</v>
      </c>
      <c r="P39" s="37">
        <v>4798236</v>
      </c>
    </row>
    <row r="40" spans="1:16">
      <c r="A40" s="49"/>
      <c r="B40" s="49"/>
      <c r="C40" s="36" t="s">
        <v>311</v>
      </c>
      <c r="D40" s="36" t="s">
        <v>312</v>
      </c>
      <c r="E40" s="37">
        <v>3391000</v>
      </c>
      <c r="F40" s="37">
        <v>421335</v>
      </c>
      <c r="G40" s="37">
        <v>690000</v>
      </c>
      <c r="H40" s="37">
        <v>201144</v>
      </c>
      <c r="I40" s="37">
        <v>4911238</v>
      </c>
      <c r="J40" s="37">
        <v>931415</v>
      </c>
      <c r="K40" s="37">
        <v>4983800</v>
      </c>
      <c r="L40" s="37">
        <v>2724819</v>
      </c>
      <c r="M40" s="37">
        <v>0</v>
      </c>
      <c r="N40" s="37">
        <v>0</v>
      </c>
      <c r="O40" s="37">
        <v>13976038</v>
      </c>
      <c r="P40" s="37">
        <v>4278713</v>
      </c>
    </row>
    <row r="41" spans="1:16" ht="15" customHeight="1">
      <c r="A41" s="49"/>
      <c r="B41" s="49"/>
      <c r="C41" s="36" t="s">
        <v>313</v>
      </c>
      <c r="D41" s="36" t="s">
        <v>314</v>
      </c>
      <c r="E41" s="37">
        <v>3260000</v>
      </c>
      <c r="F41" s="37">
        <v>1267206</v>
      </c>
      <c r="G41" s="37">
        <v>855000</v>
      </c>
      <c r="H41" s="37">
        <v>449765</v>
      </c>
      <c r="I41" s="37">
        <v>762980</v>
      </c>
      <c r="J41" s="37">
        <v>376871</v>
      </c>
      <c r="K41" s="37">
        <v>821277</v>
      </c>
      <c r="L41" s="37">
        <v>530593</v>
      </c>
      <c r="M41" s="37">
        <v>0</v>
      </c>
      <c r="N41" s="37">
        <v>0</v>
      </c>
      <c r="O41" s="37">
        <v>5699257</v>
      </c>
      <c r="P41" s="37">
        <v>2624435</v>
      </c>
    </row>
    <row r="42" spans="1:16">
      <c r="A42" s="49"/>
      <c r="B42" s="49"/>
      <c r="C42" s="36" t="s">
        <v>315</v>
      </c>
      <c r="D42" s="36" t="s">
        <v>316</v>
      </c>
      <c r="E42" s="37">
        <v>300000</v>
      </c>
      <c r="F42" s="37">
        <v>0</v>
      </c>
      <c r="G42" s="37">
        <v>1150000</v>
      </c>
      <c r="H42" s="37">
        <v>1051880</v>
      </c>
      <c r="I42" s="37">
        <v>0</v>
      </c>
      <c r="J42" s="37">
        <v>0</v>
      </c>
      <c r="K42" s="37">
        <v>6831456</v>
      </c>
      <c r="L42" s="37">
        <v>226000</v>
      </c>
      <c r="M42" s="37">
        <v>0</v>
      </c>
      <c r="N42" s="37">
        <v>0</v>
      </c>
      <c r="O42" s="37">
        <v>8281456</v>
      </c>
      <c r="P42" s="37">
        <v>1277880</v>
      </c>
    </row>
    <row r="43" spans="1:16" ht="15" customHeight="1">
      <c r="A43" s="49"/>
      <c r="B43" s="49"/>
      <c r="C43" s="36" t="s">
        <v>317</v>
      </c>
      <c r="D43" s="36" t="s">
        <v>318</v>
      </c>
      <c r="E43" s="37">
        <v>20000</v>
      </c>
      <c r="F43" s="37">
        <v>4597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20000</v>
      </c>
      <c r="P43" s="37">
        <v>4597</v>
      </c>
    </row>
    <row r="44" spans="1:16">
      <c r="A44" s="49"/>
      <c r="B44" s="49"/>
      <c r="C44" s="36" t="s">
        <v>329</v>
      </c>
      <c r="D44" s="36" t="s">
        <v>330</v>
      </c>
      <c r="E44" s="37">
        <v>2300000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2300000</v>
      </c>
      <c r="P44" s="37">
        <v>0</v>
      </c>
    </row>
    <row r="45" spans="1:16" ht="15" customHeight="1">
      <c r="A45" s="49"/>
      <c r="B45" s="49"/>
      <c r="C45" s="36" t="s">
        <v>331</v>
      </c>
      <c r="D45" s="36" t="s">
        <v>332</v>
      </c>
      <c r="E45" s="37">
        <v>1350000</v>
      </c>
      <c r="F45" s="37">
        <v>581200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1350000</v>
      </c>
      <c r="P45" s="37">
        <v>581200</v>
      </c>
    </row>
    <row r="46" spans="1:16">
      <c r="A46" s="49"/>
      <c r="B46" s="49"/>
      <c r="C46" s="36" t="s">
        <v>319</v>
      </c>
      <c r="D46" s="36" t="s">
        <v>320</v>
      </c>
      <c r="E46" s="37">
        <v>12715200</v>
      </c>
      <c r="F46" s="37">
        <v>6847379</v>
      </c>
      <c r="G46" s="37">
        <v>95000</v>
      </c>
      <c r="H46" s="37">
        <v>0</v>
      </c>
      <c r="I46" s="37">
        <v>1292386</v>
      </c>
      <c r="J46" s="37">
        <v>339838</v>
      </c>
      <c r="K46" s="37">
        <v>0</v>
      </c>
      <c r="L46" s="37">
        <v>0</v>
      </c>
      <c r="M46" s="37">
        <v>0</v>
      </c>
      <c r="N46" s="37">
        <v>0</v>
      </c>
      <c r="O46" s="37">
        <v>14102586</v>
      </c>
      <c r="P46" s="37">
        <v>7187217</v>
      </c>
    </row>
    <row r="47" spans="1:16">
      <c r="A47" s="49"/>
      <c r="B47" s="49"/>
      <c r="C47" s="36" t="s">
        <v>323</v>
      </c>
      <c r="D47" s="36" t="s">
        <v>324</v>
      </c>
      <c r="E47" s="37">
        <v>5050000</v>
      </c>
      <c r="F47" s="37">
        <v>174451</v>
      </c>
      <c r="G47" s="37">
        <v>395000</v>
      </c>
      <c r="H47" s="37">
        <v>262491</v>
      </c>
      <c r="I47" s="37">
        <v>10691102</v>
      </c>
      <c r="J47" s="37">
        <v>3325385</v>
      </c>
      <c r="K47" s="37">
        <v>134095</v>
      </c>
      <c r="L47" s="37">
        <v>91900</v>
      </c>
      <c r="M47" s="37">
        <v>0</v>
      </c>
      <c r="N47" s="37">
        <v>0</v>
      </c>
      <c r="O47" s="37">
        <v>16270197</v>
      </c>
      <c r="P47" s="37">
        <v>3854227</v>
      </c>
    </row>
    <row r="48" spans="1:16">
      <c r="A48" s="49"/>
      <c r="B48" s="49"/>
      <c r="C48" s="36" t="s">
        <v>333</v>
      </c>
      <c r="D48" s="36" t="s">
        <v>334</v>
      </c>
      <c r="E48" s="37">
        <v>0</v>
      </c>
      <c r="F48" s="37">
        <v>0</v>
      </c>
      <c r="G48" s="37">
        <v>0</v>
      </c>
      <c r="H48" s="37">
        <v>0</v>
      </c>
      <c r="I48" s="37">
        <v>8933087</v>
      </c>
      <c r="J48" s="37">
        <v>4146227</v>
      </c>
      <c r="K48" s="37">
        <v>3800000</v>
      </c>
      <c r="L48" s="37">
        <v>120000</v>
      </c>
      <c r="M48" s="37">
        <v>0</v>
      </c>
      <c r="N48" s="37">
        <v>0</v>
      </c>
      <c r="O48" s="37">
        <v>12733087</v>
      </c>
      <c r="P48" s="37">
        <v>4266227</v>
      </c>
    </row>
    <row r="49" spans="1:16">
      <c r="A49" s="49"/>
      <c r="B49" s="49"/>
      <c r="C49" s="36" t="s">
        <v>325</v>
      </c>
      <c r="D49" s="36" t="s">
        <v>326</v>
      </c>
      <c r="E49" s="37">
        <v>37547312</v>
      </c>
      <c r="F49" s="37">
        <v>11250565</v>
      </c>
      <c r="G49" s="37">
        <v>3517095</v>
      </c>
      <c r="H49" s="37">
        <v>2150023</v>
      </c>
      <c r="I49" s="37">
        <v>12404839</v>
      </c>
      <c r="J49" s="37">
        <v>5455119</v>
      </c>
      <c r="K49" s="37">
        <v>8725399</v>
      </c>
      <c r="L49" s="37">
        <v>5830546</v>
      </c>
      <c r="M49" s="37">
        <v>0</v>
      </c>
      <c r="N49" s="37">
        <v>0</v>
      </c>
      <c r="O49" s="37">
        <v>62194645</v>
      </c>
      <c r="P49" s="37">
        <v>24686253</v>
      </c>
    </row>
    <row r="50" spans="1:16">
      <c r="A50" s="49"/>
      <c r="B50" s="49"/>
      <c r="C50" s="36" t="s">
        <v>335</v>
      </c>
      <c r="D50" s="36" t="s">
        <v>336</v>
      </c>
      <c r="E50" s="37">
        <v>200000</v>
      </c>
      <c r="F50" s="37">
        <v>0</v>
      </c>
      <c r="G50" s="37">
        <v>30000</v>
      </c>
      <c r="H50" s="37">
        <v>25000</v>
      </c>
      <c r="I50" s="37">
        <v>284876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514876</v>
      </c>
      <c r="P50" s="37">
        <v>25000</v>
      </c>
    </row>
    <row r="51" spans="1:16">
      <c r="A51" s="49"/>
      <c r="B51" s="49"/>
      <c r="C51" s="36" t="s">
        <v>337</v>
      </c>
      <c r="D51" s="36" t="s">
        <v>338</v>
      </c>
      <c r="E51" s="37">
        <v>2400000</v>
      </c>
      <c r="F51" s="37">
        <v>1641983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2400000</v>
      </c>
      <c r="P51" s="37">
        <v>1641983</v>
      </c>
    </row>
    <row r="52" spans="1:16">
      <c r="A52" s="49"/>
      <c r="B52" s="49"/>
      <c r="C52" s="36" t="s">
        <v>339</v>
      </c>
      <c r="D52" s="36" t="s">
        <v>340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7826000</v>
      </c>
      <c r="L52" s="37">
        <v>1084420</v>
      </c>
      <c r="M52" s="37">
        <v>0</v>
      </c>
      <c r="N52" s="37">
        <v>0</v>
      </c>
      <c r="O52" s="37">
        <v>7826000</v>
      </c>
      <c r="P52" s="37">
        <v>1084420</v>
      </c>
    </row>
    <row r="53" spans="1:16">
      <c r="A53" s="49"/>
      <c r="B53" s="49"/>
      <c r="C53" s="36" t="s">
        <v>341</v>
      </c>
      <c r="D53" s="36" t="s">
        <v>342</v>
      </c>
      <c r="E53" s="37">
        <v>2338000</v>
      </c>
      <c r="F53" s="37">
        <v>2337414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2338000</v>
      </c>
      <c r="P53" s="37">
        <v>2337414</v>
      </c>
    </row>
    <row r="54" spans="1:16" s="63" customFormat="1">
      <c r="A54" s="61"/>
      <c r="B54" s="62" t="s">
        <v>202</v>
      </c>
      <c r="C54" s="38"/>
      <c r="D54" s="38"/>
      <c r="E54" s="39">
        <f>SUM(E31:E53)</f>
        <v>115166553</v>
      </c>
      <c r="F54" s="39">
        <f t="shared" ref="F54:P54" si="2">SUM(F31:F53)</f>
        <v>51308997</v>
      </c>
      <c r="G54" s="39">
        <f t="shared" si="2"/>
        <v>15954000</v>
      </c>
      <c r="H54" s="39">
        <f t="shared" si="2"/>
        <v>9347266</v>
      </c>
      <c r="I54" s="39">
        <f t="shared" si="2"/>
        <v>179670965</v>
      </c>
      <c r="J54" s="39">
        <f t="shared" si="2"/>
        <v>111405902</v>
      </c>
      <c r="K54" s="39">
        <f t="shared" si="2"/>
        <v>40068482</v>
      </c>
      <c r="L54" s="39">
        <f t="shared" si="2"/>
        <v>13921163</v>
      </c>
      <c r="M54" s="39">
        <f t="shared" si="2"/>
        <v>0</v>
      </c>
      <c r="N54" s="39">
        <f t="shared" si="2"/>
        <v>0</v>
      </c>
      <c r="O54" s="39">
        <f t="shared" si="2"/>
        <v>350860000</v>
      </c>
      <c r="P54" s="39">
        <f t="shared" si="2"/>
        <v>185983328</v>
      </c>
    </row>
    <row r="55" spans="1:16" s="65" customFormat="1">
      <c r="A55" s="56"/>
      <c r="B55" s="56"/>
      <c r="C55" s="56"/>
      <c r="D55" s="56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s="18" customFormat="1" ht="15" customHeight="1">
      <c r="A56" s="60"/>
      <c r="B56" s="60"/>
      <c r="C56" s="69" t="s">
        <v>283</v>
      </c>
      <c r="D56" s="69"/>
      <c r="E56" s="69" t="s">
        <v>284</v>
      </c>
      <c r="F56" s="69"/>
      <c r="G56" s="69" t="s">
        <v>285</v>
      </c>
      <c r="H56" s="69"/>
      <c r="I56" s="69" t="s">
        <v>286</v>
      </c>
      <c r="J56" s="69"/>
      <c r="K56" s="68" t="s">
        <v>287</v>
      </c>
      <c r="L56" s="68"/>
      <c r="M56" s="68" t="s">
        <v>288</v>
      </c>
      <c r="N56" s="68"/>
      <c r="O56" s="68" t="s">
        <v>289</v>
      </c>
      <c r="P56" s="68"/>
    </row>
    <row r="57" spans="1:16" s="18" customFormat="1" ht="15" customHeight="1">
      <c r="A57" s="13"/>
      <c r="B57" s="13"/>
      <c r="C57" s="69"/>
      <c r="D57" s="69"/>
      <c r="E57" s="51" t="s">
        <v>290</v>
      </c>
      <c r="F57" s="51" t="s">
        <v>291</v>
      </c>
      <c r="G57" s="51" t="s">
        <v>290</v>
      </c>
      <c r="H57" s="51" t="s">
        <v>291</v>
      </c>
      <c r="I57" s="51" t="s">
        <v>290</v>
      </c>
      <c r="J57" s="51" t="s">
        <v>291</v>
      </c>
      <c r="K57" s="51" t="s">
        <v>290</v>
      </c>
      <c r="L57" s="51" t="s">
        <v>291</v>
      </c>
      <c r="M57" s="51" t="s">
        <v>290</v>
      </c>
      <c r="N57" s="51" t="s">
        <v>291</v>
      </c>
      <c r="O57" s="51" t="s">
        <v>290</v>
      </c>
      <c r="P57" s="51" t="s">
        <v>291</v>
      </c>
    </row>
    <row r="58" spans="1:16">
      <c r="A58" s="1" t="s">
        <v>3</v>
      </c>
      <c r="B58" s="1" t="s">
        <v>84</v>
      </c>
      <c r="C58" s="36" t="s">
        <v>296</v>
      </c>
      <c r="D58" s="36" t="s">
        <v>297</v>
      </c>
      <c r="E58" s="37">
        <v>58104600</v>
      </c>
      <c r="F58" s="37">
        <v>35374348</v>
      </c>
      <c r="G58" s="37">
        <v>1939936</v>
      </c>
      <c r="H58" s="37">
        <v>0</v>
      </c>
      <c r="I58" s="37">
        <v>556206481</v>
      </c>
      <c r="J58" s="37">
        <v>390522780</v>
      </c>
      <c r="K58" s="37">
        <v>0</v>
      </c>
      <c r="L58" s="37">
        <v>0</v>
      </c>
      <c r="M58" s="37">
        <v>0</v>
      </c>
      <c r="N58" s="37">
        <v>0</v>
      </c>
      <c r="O58" s="37">
        <v>616251017</v>
      </c>
      <c r="P58" s="37">
        <v>425897128</v>
      </c>
    </row>
    <row r="59" spans="1:16">
      <c r="A59" s="49"/>
      <c r="B59" s="49"/>
      <c r="C59" s="36" t="s">
        <v>298</v>
      </c>
      <c r="D59" s="36" t="s">
        <v>199</v>
      </c>
      <c r="E59" s="37">
        <v>22032000</v>
      </c>
      <c r="F59" s="37">
        <v>13539928</v>
      </c>
      <c r="G59" s="37">
        <v>699356</v>
      </c>
      <c r="H59" s="37">
        <v>0</v>
      </c>
      <c r="I59" s="37">
        <v>215927854</v>
      </c>
      <c r="J59" s="37">
        <v>152504512</v>
      </c>
      <c r="K59" s="37">
        <v>0</v>
      </c>
      <c r="L59" s="37">
        <v>0</v>
      </c>
      <c r="M59" s="37">
        <v>0</v>
      </c>
      <c r="N59" s="37">
        <v>0</v>
      </c>
      <c r="O59" s="37">
        <v>238659210</v>
      </c>
      <c r="P59" s="37">
        <v>166044440</v>
      </c>
    </row>
    <row r="60" spans="1:16" ht="12.75" customHeight="1">
      <c r="A60" s="49"/>
      <c r="B60" s="49"/>
      <c r="C60" s="36" t="s">
        <v>299</v>
      </c>
      <c r="D60" s="36" t="s">
        <v>300</v>
      </c>
      <c r="E60" s="37">
        <v>11740000</v>
      </c>
      <c r="F60" s="37">
        <v>8443900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11740000</v>
      </c>
      <c r="P60" s="37">
        <v>8443900</v>
      </c>
    </row>
    <row r="61" spans="1:16" ht="12.75" customHeight="1">
      <c r="A61" s="49"/>
      <c r="B61" s="49"/>
      <c r="C61" s="36" t="s">
        <v>327</v>
      </c>
      <c r="D61" s="36" t="s">
        <v>328</v>
      </c>
      <c r="E61" s="37">
        <v>1500000</v>
      </c>
      <c r="F61" s="37">
        <v>1196318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1500000</v>
      </c>
      <c r="P61" s="37">
        <v>1196318</v>
      </c>
    </row>
    <row r="62" spans="1:16">
      <c r="A62" s="49"/>
      <c r="B62" s="49"/>
      <c r="C62" s="36" t="s">
        <v>301</v>
      </c>
      <c r="D62" s="36" t="s">
        <v>302</v>
      </c>
      <c r="E62" s="37">
        <v>200000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200000</v>
      </c>
      <c r="P62" s="37">
        <v>0</v>
      </c>
    </row>
    <row r="63" spans="1:16">
      <c r="A63" s="49"/>
      <c r="B63" s="49"/>
      <c r="C63" s="36" t="s">
        <v>303</v>
      </c>
      <c r="D63" s="36" t="s">
        <v>304</v>
      </c>
      <c r="E63" s="37">
        <v>1370000</v>
      </c>
      <c r="F63" s="37">
        <v>197596</v>
      </c>
      <c r="G63" s="37">
        <v>1433000</v>
      </c>
      <c r="H63" s="37">
        <v>109500</v>
      </c>
      <c r="I63" s="37">
        <v>0</v>
      </c>
      <c r="J63" s="37">
        <v>0</v>
      </c>
      <c r="K63" s="37">
        <v>23515600</v>
      </c>
      <c r="L63" s="37">
        <v>487186</v>
      </c>
      <c r="M63" s="37">
        <v>0</v>
      </c>
      <c r="N63" s="37">
        <v>0</v>
      </c>
      <c r="O63" s="37">
        <v>26318600</v>
      </c>
      <c r="P63" s="37">
        <v>794282</v>
      </c>
    </row>
    <row r="64" spans="1:16">
      <c r="A64" s="49"/>
      <c r="B64" s="49"/>
      <c r="C64" s="36" t="s">
        <v>305</v>
      </c>
      <c r="D64" s="36" t="s">
        <v>306</v>
      </c>
      <c r="E64" s="37">
        <v>70977826</v>
      </c>
      <c r="F64" s="37">
        <v>35560042</v>
      </c>
      <c r="G64" s="37">
        <v>15097000</v>
      </c>
      <c r="H64" s="37">
        <v>7459787</v>
      </c>
      <c r="I64" s="37">
        <v>39581857</v>
      </c>
      <c r="J64" s="37">
        <v>23295196</v>
      </c>
      <c r="K64" s="37">
        <v>313022</v>
      </c>
      <c r="L64" s="37">
        <v>53687</v>
      </c>
      <c r="M64" s="37">
        <v>0</v>
      </c>
      <c r="N64" s="37">
        <v>0</v>
      </c>
      <c r="O64" s="37">
        <v>125969705</v>
      </c>
      <c r="P64" s="37">
        <v>66368712</v>
      </c>
    </row>
    <row r="65" spans="1:16">
      <c r="A65" s="49"/>
      <c r="B65" s="49"/>
      <c r="C65" s="36" t="s">
        <v>307</v>
      </c>
      <c r="D65" s="36" t="s">
        <v>308</v>
      </c>
      <c r="E65" s="37">
        <v>13273566</v>
      </c>
      <c r="F65" s="37">
        <v>5501133</v>
      </c>
      <c r="G65" s="37">
        <v>38817400</v>
      </c>
      <c r="H65" s="37">
        <v>11788063</v>
      </c>
      <c r="I65" s="37">
        <v>4077562</v>
      </c>
      <c r="J65" s="37">
        <v>844287</v>
      </c>
      <c r="K65" s="37">
        <v>2798612</v>
      </c>
      <c r="L65" s="37">
        <v>291426</v>
      </c>
      <c r="M65" s="37">
        <v>0</v>
      </c>
      <c r="N65" s="37">
        <v>0</v>
      </c>
      <c r="O65" s="37">
        <v>58967140</v>
      </c>
      <c r="P65" s="37">
        <v>18424909</v>
      </c>
    </row>
    <row r="66" spans="1:16">
      <c r="A66" s="49"/>
      <c r="B66" s="49"/>
      <c r="C66" s="36" t="s">
        <v>309</v>
      </c>
      <c r="D66" s="36" t="s">
        <v>310</v>
      </c>
      <c r="E66" s="37">
        <v>113429495</v>
      </c>
      <c r="F66" s="37">
        <v>76866003</v>
      </c>
      <c r="G66" s="37">
        <v>17662200</v>
      </c>
      <c r="H66" s="37">
        <v>5458441</v>
      </c>
      <c r="I66" s="37">
        <v>27108325</v>
      </c>
      <c r="J66" s="37">
        <v>1299195</v>
      </c>
      <c r="K66" s="37">
        <v>22033</v>
      </c>
      <c r="L66" s="37">
        <v>0</v>
      </c>
      <c r="M66" s="37">
        <v>0</v>
      </c>
      <c r="N66" s="37">
        <v>0</v>
      </c>
      <c r="O66" s="37">
        <v>158222053</v>
      </c>
      <c r="P66" s="37">
        <v>83623639</v>
      </c>
    </row>
    <row r="67" spans="1:16">
      <c r="A67" s="49"/>
      <c r="B67" s="49"/>
      <c r="C67" s="36" t="s">
        <v>311</v>
      </c>
      <c r="D67" s="36" t="s">
        <v>312</v>
      </c>
      <c r="E67" s="37">
        <v>28527000</v>
      </c>
      <c r="F67" s="37">
        <v>10003660</v>
      </c>
      <c r="G67" s="37">
        <v>13390100</v>
      </c>
      <c r="H67" s="37">
        <v>4078818</v>
      </c>
      <c r="I67" s="37">
        <v>9942404</v>
      </c>
      <c r="J67" s="37">
        <v>1473113</v>
      </c>
      <c r="K67" s="37">
        <v>15263710</v>
      </c>
      <c r="L67" s="37">
        <v>3886158</v>
      </c>
      <c r="M67" s="37">
        <v>0</v>
      </c>
      <c r="N67" s="37">
        <v>0</v>
      </c>
      <c r="O67" s="37">
        <v>67123214</v>
      </c>
      <c r="P67" s="37">
        <v>19441749</v>
      </c>
    </row>
    <row r="68" spans="1:16" ht="15" customHeight="1">
      <c r="A68" s="49"/>
      <c r="B68" s="49"/>
      <c r="C68" s="36" t="s">
        <v>313</v>
      </c>
      <c r="D68" s="36" t="s">
        <v>314</v>
      </c>
      <c r="E68" s="37">
        <v>20372330</v>
      </c>
      <c r="F68" s="37">
        <v>8178594</v>
      </c>
      <c r="G68" s="37">
        <v>6263400</v>
      </c>
      <c r="H68" s="37">
        <v>939957</v>
      </c>
      <c r="I68" s="37">
        <v>909350</v>
      </c>
      <c r="J68" s="37">
        <v>341648</v>
      </c>
      <c r="K68" s="37">
        <v>6913153</v>
      </c>
      <c r="L68" s="37">
        <v>328667</v>
      </c>
      <c r="M68" s="37">
        <v>0</v>
      </c>
      <c r="N68" s="37">
        <v>0</v>
      </c>
      <c r="O68" s="37">
        <v>34458233</v>
      </c>
      <c r="P68" s="37">
        <v>9788866</v>
      </c>
    </row>
    <row r="69" spans="1:16">
      <c r="A69" s="49"/>
      <c r="B69" s="49"/>
      <c r="C69" s="36" t="s">
        <v>315</v>
      </c>
      <c r="D69" s="36" t="s">
        <v>316</v>
      </c>
      <c r="E69" s="37">
        <v>7000000</v>
      </c>
      <c r="F69" s="37">
        <v>4533858</v>
      </c>
      <c r="G69" s="37">
        <v>520000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7520000</v>
      </c>
      <c r="P69" s="37">
        <v>4533858</v>
      </c>
    </row>
    <row r="70" spans="1:16" ht="15" customHeight="1">
      <c r="A70" s="49"/>
      <c r="B70" s="49"/>
      <c r="C70" s="36" t="s">
        <v>317</v>
      </c>
      <c r="D70" s="36" t="s">
        <v>318</v>
      </c>
      <c r="E70" s="37">
        <v>200000</v>
      </c>
      <c r="F70" s="37">
        <v>38323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200000</v>
      </c>
      <c r="P70" s="37">
        <v>38323</v>
      </c>
    </row>
    <row r="71" spans="1:16">
      <c r="A71" s="49"/>
      <c r="B71" s="49"/>
      <c r="C71" s="36" t="s">
        <v>331</v>
      </c>
      <c r="D71" s="36" t="s">
        <v>332</v>
      </c>
      <c r="E71" s="37">
        <v>41527246</v>
      </c>
      <c r="F71" s="37">
        <v>33037246</v>
      </c>
      <c r="G71" s="37">
        <v>0</v>
      </c>
      <c r="H71" s="37">
        <v>0</v>
      </c>
      <c r="I71" s="37">
        <v>0</v>
      </c>
      <c r="J71" s="37">
        <v>0</v>
      </c>
      <c r="K71" s="37">
        <v>190000</v>
      </c>
      <c r="L71" s="37">
        <v>54500</v>
      </c>
      <c r="M71" s="37">
        <v>0</v>
      </c>
      <c r="N71" s="37">
        <v>0</v>
      </c>
      <c r="O71" s="37">
        <v>41717246</v>
      </c>
      <c r="P71" s="37">
        <v>33091746</v>
      </c>
    </row>
    <row r="72" spans="1:16" ht="15" customHeight="1">
      <c r="A72" s="49"/>
      <c r="B72" s="49"/>
      <c r="C72" s="36" t="s">
        <v>319</v>
      </c>
      <c r="D72" s="36" t="s">
        <v>320</v>
      </c>
      <c r="E72" s="37">
        <v>40247771</v>
      </c>
      <c r="F72" s="37">
        <v>22941936</v>
      </c>
      <c r="G72" s="37">
        <v>1169000</v>
      </c>
      <c r="H72" s="37">
        <v>64312</v>
      </c>
      <c r="I72" s="37">
        <v>4790000</v>
      </c>
      <c r="J72" s="37">
        <v>156993</v>
      </c>
      <c r="K72" s="37">
        <v>25786536</v>
      </c>
      <c r="L72" s="37">
        <v>18239548</v>
      </c>
      <c r="M72" s="37">
        <v>0</v>
      </c>
      <c r="N72" s="37">
        <v>0</v>
      </c>
      <c r="O72" s="37">
        <v>71993307</v>
      </c>
      <c r="P72" s="37">
        <v>41402789</v>
      </c>
    </row>
    <row r="73" spans="1:16">
      <c r="A73" s="49"/>
      <c r="B73" s="49"/>
      <c r="C73" s="36" t="s">
        <v>343</v>
      </c>
      <c r="D73" s="36" t="s">
        <v>344</v>
      </c>
      <c r="E73" s="37">
        <v>3500000</v>
      </c>
      <c r="F73" s="37">
        <v>2061807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3500000</v>
      </c>
      <c r="P73" s="37">
        <v>2061807</v>
      </c>
    </row>
    <row r="74" spans="1:16">
      <c r="A74" s="49"/>
      <c r="B74" s="49"/>
      <c r="C74" s="36" t="s">
        <v>321</v>
      </c>
      <c r="D74" s="36" t="s">
        <v>322</v>
      </c>
      <c r="E74" s="37">
        <v>6350000</v>
      </c>
      <c r="F74" s="37">
        <v>6346717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6350000</v>
      </c>
      <c r="P74" s="37">
        <v>6346717</v>
      </c>
    </row>
    <row r="75" spans="1:16">
      <c r="A75" s="49"/>
      <c r="B75" s="49"/>
      <c r="C75" s="36" t="s">
        <v>323</v>
      </c>
      <c r="D75" s="36" t="s">
        <v>324</v>
      </c>
      <c r="E75" s="37">
        <v>50214740</v>
      </c>
      <c r="F75" s="37">
        <v>2351853</v>
      </c>
      <c r="G75" s="37">
        <v>10698000</v>
      </c>
      <c r="H75" s="37">
        <v>891420</v>
      </c>
      <c r="I75" s="37">
        <v>14623262</v>
      </c>
      <c r="J75" s="37">
        <v>672211</v>
      </c>
      <c r="K75" s="37">
        <v>9273060</v>
      </c>
      <c r="L75" s="37">
        <v>4559431</v>
      </c>
      <c r="M75" s="37">
        <v>0</v>
      </c>
      <c r="N75" s="37">
        <v>0</v>
      </c>
      <c r="O75" s="37">
        <v>84809062</v>
      </c>
      <c r="P75" s="37">
        <v>8474915</v>
      </c>
    </row>
    <row r="76" spans="1:16">
      <c r="A76" s="49"/>
      <c r="B76" s="49"/>
      <c r="C76" s="36" t="s">
        <v>333</v>
      </c>
      <c r="D76" s="36" t="s">
        <v>334</v>
      </c>
      <c r="E76" s="37">
        <v>0</v>
      </c>
      <c r="F76" s="37">
        <v>0</v>
      </c>
      <c r="G76" s="37">
        <v>100000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100000</v>
      </c>
      <c r="P76" s="37">
        <v>0</v>
      </c>
    </row>
    <row r="77" spans="1:16">
      <c r="A77" s="49"/>
      <c r="B77" s="49"/>
      <c r="C77" s="36" t="s">
        <v>325</v>
      </c>
      <c r="D77" s="36" t="s">
        <v>326</v>
      </c>
      <c r="E77" s="37">
        <v>654328924</v>
      </c>
      <c r="F77" s="37">
        <v>229256395</v>
      </c>
      <c r="G77" s="37">
        <v>3820000</v>
      </c>
      <c r="H77" s="37">
        <v>289559</v>
      </c>
      <c r="I77" s="37">
        <v>81739652</v>
      </c>
      <c r="J77" s="37">
        <v>6888678</v>
      </c>
      <c r="K77" s="37">
        <v>64144513</v>
      </c>
      <c r="L77" s="37">
        <v>26052767</v>
      </c>
      <c r="M77" s="37">
        <v>0</v>
      </c>
      <c r="N77" s="37">
        <v>0</v>
      </c>
      <c r="O77" s="37">
        <v>804033089</v>
      </c>
      <c r="P77" s="37">
        <v>262487399</v>
      </c>
    </row>
    <row r="78" spans="1:16">
      <c r="A78" s="49"/>
      <c r="B78" s="49"/>
      <c r="C78" s="36" t="s">
        <v>335</v>
      </c>
      <c r="D78" s="36" t="s">
        <v>336</v>
      </c>
      <c r="E78" s="37">
        <v>230000</v>
      </c>
      <c r="F78" s="37">
        <v>21000</v>
      </c>
      <c r="G78" s="37">
        <v>5655000</v>
      </c>
      <c r="H78" s="37">
        <v>14000</v>
      </c>
      <c r="I78" s="37">
        <v>4820500</v>
      </c>
      <c r="J78" s="37">
        <v>286912</v>
      </c>
      <c r="K78" s="37">
        <v>90050</v>
      </c>
      <c r="L78" s="37">
        <v>0</v>
      </c>
      <c r="M78" s="37">
        <v>0</v>
      </c>
      <c r="N78" s="37">
        <v>0</v>
      </c>
      <c r="O78" s="37">
        <v>10795550</v>
      </c>
      <c r="P78" s="37">
        <v>321912</v>
      </c>
    </row>
    <row r="79" spans="1:16">
      <c r="A79" s="49"/>
      <c r="B79" s="49"/>
      <c r="C79" s="36" t="s">
        <v>337</v>
      </c>
      <c r="D79" s="36" t="s">
        <v>338</v>
      </c>
      <c r="E79" s="37">
        <v>10150000</v>
      </c>
      <c r="F79" s="37">
        <v>5974891</v>
      </c>
      <c r="G79" s="37">
        <v>1028000</v>
      </c>
      <c r="H79" s="37">
        <v>5780</v>
      </c>
      <c r="I79" s="37">
        <v>0</v>
      </c>
      <c r="J79" s="37">
        <v>0</v>
      </c>
      <c r="K79" s="37">
        <v>653700</v>
      </c>
      <c r="L79" s="37">
        <v>606278</v>
      </c>
      <c r="M79" s="37">
        <v>0</v>
      </c>
      <c r="N79" s="37">
        <v>0</v>
      </c>
      <c r="O79" s="37">
        <v>11831700</v>
      </c>
      <c r="P79" s="37">
        <v>6586949</v>
      </c>
    </row>
    <row r="80" spans="1:16">
      <c r="A80" s="49"/>
      <c r="B80" s="49"/>
      <c r="C80" s="36" t="s">
        <v>339</v>
      </c>
      <c r="D80" s="36" t="s">
        <v>340</v>
      </c>
      <c r="E80" s="37">
        <v>17990000</v>
      </c>
      <c r="F80" s="37">
        <v>8962100</v>
      </c>
      <c r="G80" s="37">
        <v>0</v>
      </c>
      <c r="H80" s="37">
        <v>0</v>
      </c>
      <c r="I80" s="37">
        <v>0</v>
      </c>
      <c r="J80" s="37">
        <v>0</v>
      </c>
      <c r="K80" s="37">
        <v>6574552</v>
      </c>
      <c r="L80" s="37">
        <v>1320300</v>
      </c>
      <c r="M80" s="37">
        <v>0</v>
      </c>
      <c r="N80" s="37">
        <v>0</v>
      </c>
      <c r="O80" s="37">
        <v>24564552</v>
      </c>
      <c r="P80" s="37">
        <v>10282400</v>
      </c>
    </row>
    <row r="81" spans="1:16">
      <c r="A81" s="49"/>
      <c r="B81" s="49"/>
      <c r="C81" s="36" t="s">
        <v>345</v>
      </c>
      <c r="D81" s="36" t="s">
        <v>346</v>
      </c>
      <c r="E81" s="37">
        <v>16000000</v>
      </c>
      <c r="F81" s="37">
        <v>14281712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16000000</v>
      </c>
      <c r="P81" s="37">
        <v>14281712</v>
      </c>
    </row>
    <row r="82" spans="1:16" s="63" customFormat="1">
      <c r="A82" s="61"/>
      <c r="B82" s="62" t="s">
        <v>203</v>
      </c>
      <c r="C82" s="38"/>
      <c r="D82" s="38"/>
      <c r="E82" s="39">
        <f>SUM(E58:E81)</f>
        <v>1189265498</v>
      </c>
      <c r="F82" s="39">
        <f t="shared" ref="F82:P82" si="3">SUM(F58:F81)</f>
        <v>524669360</v>
      </c>
      <c r="G82" s="39">
        <f t="shared" si="3"/>
        <v>118292392</v>
      </c>
      <c r="H82" s="39">
        <f t="shared" si="3"/>
        <v>31099637</v>
      </c>
      <c r="I82" s="39">
        <f t="shared" si="3"/>
        <v>959727247</v>
      </c>
      <c r="J82" s="39">
        <f t="shared" si="3"/>
        <v>578285525</v>
      </c>
      <c r="K82" s="39">
        <f t="shared" si="3"/>
        <v>155538541</v>
      </c>
      <c r="L82" s="39">
        <f t="shared" si="3"/>
        <v>55879948</v>
      </c>
      <c r="M82" s="39">
        <f t="shared" si="3"/>
        <v>0</v>
      </c>
      <c r="N82" s="39">
        <f t="shared" si="3"/>
        <v>0</v>
      </c>
      <c r="O82" s="39">
        <f t="shared" si="3"/>
        <v>2422823678</v>
      </c>
      <c r="P82" s="39">
        <f t="shared" si="3"/>
        <v>1189934470</v>
      </c>
    </row>
    <row r="83" spans="1:16" s="65" customFormat="1">
      <c r="A83" s="56"/>
      <c r="B83" s="56"/>
      <c r="C83" s="56"/>
      <c r="D83" s="56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</row>
    <row r="84" spans="1:16" s="18" customFormat="1" ht="15" customHeight="1">
      <c r="A84" s="60"/>
      <c r="B84" s="60"/>
      <c r="C84" s="69" t="s">
        <v>283</v>
      </c>
      <c r="D84" s="69"/>
      <c r="E84" s="69" t="s">
        <v>284</v>
      </c>
      <c r="F84" s="69"/>
      <c r="G84" s="69" t="s">
        <v>285</v>
      </c>
      <c r="H84" s="69"/>
      <c r="I84" s="69" t="s">
        <v>286</v>
      </c>
      <c r="J84" s="69"/>
      <c r="K84" s="68" t="s">
        <v>287</v>
      </c>
      <c r="L84" s="68"/>
      <c r="M84" s="68" t="s">
        <v>288</v>
      </c>
      <c r="N84" s="68"/>
      <c r="O84" s="68" t="s">
        <v>289</v>
      </c>
      <c r="P84" s="68"/>
    </row>
    <row r="85" spans="1:16" s="18" customFormat="1" ht="15" customHeight="1">
      <c r="A85" s="13"/>
      <c r="B85" s="13"/>
      <c r="C85" s="69"/>
      <c r="D85" s="69"/>
      <c r="E85" s="51" t="s">
        <v>290</v>
      </c>
      <c r="F85" s="51" t="s">
        <v>291</v>
      </c>
      <c r="G85" s="51" t="s">
        <v>290</v>
      </c>
      <c r="H85" s="51" t="s">
        <v>291</v>
      </c>
      <c r="I85" s="51" t="s">
        <v>290</v>
      </c>
      <c r="J85" s="51" t="s">
        <v>291</v>
      </c>
      <c r="K85" s="51" t="s">
        <v>290</v>
      </c>
      <c r="L85" s="51" t="s">
        <v>291</v>
      </c>
      <c r="M85" s="51" t="s">
        <v>290</v>
      </c>
      <c r="N85" s="51" t="s">
        <v>291</v>
      </c>
      <c r="O85" s="51" t="s">
        <v>290</v>
      </c>
      <c r="P85" s="51" t="s">
        <v>291</v>
      </c>
    </row>
    <row r="86" spans="1:16">
      <c r="A86" s="1" t="s">
        <v>4</v>
      </c>
      <c r="B86" s="1" t="s">
        <v>85</v>
      </c>
      <c r="C86" s="36" t="s">
        <v>296</v>
      </c>
      <c r="D86" s="36" t="s">
        <v>297</v>
      </c>
      <c r="E86" s="37">
        <v>7505000</v>
      </c>
      <c r="F86" s="37">
        <v>5494821</v>
      </c>
      <c r="G86" s="37">
        <v>0</v>
      </c>
      <c r="H86" s="37">
        <v>0</v>
      </c>
      <c r="I86" s="37">
        <v>46788533</v>
      </c>
      <c r="J86" s="37">
        <v>33526792</v>
      </c>
      <c r="K86" s="37">
        <v>0</v>
      </c>
      <c r="L86" s="37">
        <v>0</v>
      </c>
      <c r="M86" s="37">
        <v>0</v>
      </c>
      <c r="N86" s="37">
        <v>0</v>
      </c>
      <c r="O86" s="37">
        <v>54293533</v>
      </c>
      <c r="P86" s="37">
        <v>39021613</v>
      </c>
    </row>
    <row r="87" spans="1:16">
      <c r="A87" s="49"/>
      <c r="B87" s="49"/>
      <c r="C87" s="36" t="s">
        <v>298</v>
      </c>
      <c r="D87" s="36" t="s">
        <v>199</v>
      </c>
      <c r="E87" s="37">
        <v>3011000</v>
      </c>
      <c r="F87" s="37">
        <v>2149562</v>
      </c>
      <c r="G87" s="37">
        <v>0</v>
      </c>
      <c r="H87" s="37">
        <v>0</v>
      </c>
      <c r="I87" s="37">
        <v>18229187</v>
      </c>
      <c r="J87" s="37">
        <v>13041682</v>
      </c>
      <c r="K87" s="37">
        <v>0</v>
      </c>
      <c r="L87" s="37">
        <v>0</v>
      </c>
      <c r="M87" s="37">
        <v>0</v>
      </c>
      <c r="N87" s="37">
        <v>0</v>
      </c>
      <c r="O87" s="37">
        <v>21240187</v>
      </c>
      <c r="P87" s="37">
        <v>15191244</v>
      </c>
    </row>
    <row r="88" spans="1:16">
      <c r="A88" s="49"/>
      <c r="B88" s="49"/>
      <c r="C88" s="36" t="s">
        <v>299</v>
      </c>
      <c r="D88" s="36" t="s">
        <v>300</v>
      </c>
      <c r="E88" s="37">
        <v>1900000</v>
      </c>
      <c r="F88" s="37">
        <v>912119</v>
      </c>
      <c r="G88" s="37">
        <v>25000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1925000</v>
      </c>
      <c r="P88" s="37">
        <v>912119</v>
      </c>
    </row>
    <row r="89" spans="1:16">
      <c r="A89" s="49"/>
      <c r="B89" s="49"/>
      <c r="C89" s="36" t="s">
        <v>303</v>
      </c>
      <c r="D89" s="36" t="s">
        <v>304</v>
      </c>
      <c r="E89" s="37">
        <v>210000</v>
      </c>
      <c r="F89" s="37">
        <v>26910</v>
      </c>
      <c r="G89" s="37">
        <v>150000</v>
      </c>
      <c r="H89" s="37">
        <v>5570</v>
      </c>
      <c r="I89" s="37">
        <v>85500</v>
      </c>
      <c r="J89" s="37">
        <v>3040</v>
      </c>
      <c r="K89" s="37">
        <v>0</v>
      </c>
      <c r="L89" s="37">
        <v>0</v>
      </c>
      <c r="M89" s="37">
        <v>0</v>
      </c>
      <c r="N89" s="37">
        <v>0</v>
      </c>
      <c r="O89" s="37">
        <v>445500</v>
      </c>
      <c r="P89" s="37">
        <v>35520</v>
      </c>
    </row>
    <row r="90" spans="1:16">
      <c r="A90" s="49"/>
      <c r="B90" s="49"/>
      <c r="C90" s="36" t="s">
        <v>305</v>
      </c>
      <c r="D90" s="36" t="s">
        <v>306</v>
      </c>
      <c r="E90" s="37">
        <v>8486148</v>
      </c>
      <c r="F90" s="37">
        <v>3174344</v>
      </c>
      <c r="G90" s="37">
        <v>545000</v>
      </c>
      <c r="H90" s="37">
        <v>40703</v>
      </c>
      <c r="I90" s="37">
        <v>4577184</v>
      </c>
      <c r="J90" s="37">
        <v>2720865</v>
      </c>
      <c r="K90" s="37">
        <v>0</v>
      </c>
      <c r="L90" s="37">
        <v>0</v>
      </c>
      <c r="M90" s="37">
        <v>0</v>
      </c>
      <c r="N90" s="37">
        <v>0</v>
      </c>
      <c r="O90" s="37">
        <v>13608332</v>
      </c>
      <c r="P90" s="37">
        <v>5935912</v>
      </c>
    </row>
    <row r="91" spans="1:16">
      <c r="A91" s="49"/>
      <c r="B91" s="49"/>
      <c r="C91" s="36" t="s">
        <v>307</v>
      </c>
      <c r="D91" s="36" t="s">
        <v>308</v>
      </c>
      <c r="E91" s="37">
        <v>1930000</v>
      </c>
      <c r="F91" s="37">
        <v>461662</v>
      </c>
      <c r="G91" s="37">
        <v>2680000</v>
      </c>
      <c r="H91" s="37">
        <v>879856</v>
      </c>
      <c r="I91" s="37">
        <v>2764052</v>
      </c>
      <c r="J91" s="37">
        <v>982520</v>
      </c>
      <c r="K91" s="37">
        <v>0</v>
      </c>
      <c r="L91" s="37">
        <v>0</v>
      </c>
      <c r="M91" s="37">
        <v>0</v>
      </c>
      <c r="N91" s="37">
        <v>0</v>
      </c>
      <c r="O91" s="37">
        <v>7374052</v>
      </c>
      <c r="P91" s="37">
        <v>2324038</v>
      </c>
    </row>
    <row r="92" spans="1:16">
      <c r="A92" s="49"/>
      <c r="B92" s="49"/>
      <c r="C92" s="36" t="s">
        <v>309</v>
      </c>
      <c r="D92" s="36" t="s">
        <v>310</v>
      </c>
      <c r="E92" s="37">
        <v>8440000</v>
      </c>
      <c r="F92" s="37">
        <v>802435</v>
      </c>
      <c r="G92" s="37">
        <v>954879</v>
      </c>
      <c r="H92" s="37">
        <v>130884</v>
      </c>
      <c r="I92" s="37">
        <v>6086803</v>
      </c>
      <c r="J92" s="37">
        <v>2203495</v>
      </c>
      <c r="K92" s="37">
        <v>0</v>
      </c>
      <c r="L92" s="37">
        <v>0</v>
      </c>
      <c r="M92" s="37">
        <v>0</v>
      </c>
      <c r="N92" s="37">
        <v>0</v>
      </c>
      <c r="O92" s="37">
        <v>15481682</v>
      </c>
      <c r="P92" s="37">
        <v>3136814</v>
      </c>
    </row>
    <row r="93" spans="1:16">
      <c r="A93" s="49"/>
      <c r="B93" s="49"/>
      <c r="C93" s="36" t="s">
        <v>311</v>
      </c>
      <c r="D93" s="36" t="s">
        <v>312</v>
      </c>
      <c r="E93" s="37">
        <v>5199407</v>
      </c>
      <c r="F93" s="37">
        <v>899528</v>
      </c>
      <c r="G93" s="37">
        <v>610000</v>
      </c>
      <c r="H93" s="37">
        <v>19845</v>
      </c>
      <c r="I93" s="37">
        <v>6193296</v>
      </c>
      <c r="J93" s="37">
        <v>1074670</v>
      </c>
      <c r="K93" s="37">
        <v>264000</v>
      </c>
      <c r="L93" s="37">
        <v>57600</v>
      </c>
      <c r="M93" s="37">
        <v>0</v>
      </c>
      <c r="N93" s="37">
        <v>0</v>
      </c>
      <c r="O93" s="37">
        <v>12266703</v>
      </c>
      <c r="P93" s="37">
        <v>2051643</v>
      </c>
    </row>
    <row r="94" spans="1:16">
      <c r="A94" s="49"/>
      <c r="B94" s="49"/>
      <c r="C94" s="36" t="s">
        <v>313</v>
      </c>
      <c r="D94" s="36" t="s">
        <v>314</v>
      </c>
      <c r="E94" s="37">
        <v>1825000</v>
      </c>
      <c r="F94" s="37">
        <v>467205</v>
      </c>
      <c r="G94" s="37">
        <v>245000</v>
      </c>
      <c r="H94" s="37">
        <v>87699</v>
      </c>
      <c r="I94" s="37">
        <v>513531</v>
      </c>
      <c r="J94" s="37">
        <v>271010</v>
      </c>
      <c r="K94" s="37">
        <v>0</v>
      </c>
      <c r="L94" s="37">
        <v>0</v>
      </c>
      <c r="M94" s="37">
        <v>0</v>
      </c>
      <c r="N94" s="37">
        <v>0</v>
      </c>
      <c r="O94" s="37">
        <v>2583531</v>
      </c>
      <c r="P94" s="37">
        <v>825914</v>
      </c>
    </row>
    <row r="95" spans="1:16">
      <c r="A95" s="49"/>
      <c r="B95" s="49"/>
      <c r="C95" s="36" t="s">
        <v>315</v>
      </c>
      <c r="D95" s="36" t="s">
        <v>316</v>
      </c>
      <c r="E95" s="37">
        <v>354000</v>
      </c>
      <c r="F95" s="37">
        <v>144764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354000</v>
      </c>
      <c r="P95" s="37">
        <v>144764</v>
      </c>
    </row>
    <row r="96" spans="1:16">
      <c r="A96" s="49"/>
      <c r="B96" s="49"/>
      <c r="C96" s="36" t="s">
        <v>331</v>
      </c>
      <c r="D96" s="36" t="s">
        <v>332</v>
      </c>
      <c r="E96" s="37">
        <v>870000</v>
      </c>
      <c r="F96" s="37">
        <v>170000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870000</v>
      </c>
      <c r="P96" s="37">
        <v>170000</v>
      </c>
    </row>
    <row r="97" spans="1:16">
      <c r="A97" s="49"/>
      <c r="B97" s="49"/>
      <c r="C97" s="36" t="s">
        <v>319</v>
      </c>
      <c r="D97" s="36" t="s">
        <v>320</v>
      </c>
      <c r="E97" s="37">
        <v>1830000</v>
      </c>
      <c r="F97" s="37">
        <v>365958</v>
      </c>
      <c r="G97" s="37">
        <v>0</v>
      </c>
      <c r="H97" s="37">
        <v>0</v>
      </c>
      <c r="I97" s="37">
        <v>195000</v>
      </c>
      <c r="J97" s="37">
        <v>61974</v>
      </c>
      <c r="K97" s="37">
        <v>0</v>
      </c>
      <c r="L97" s="37">
        <v>0</v>
      </c>
      <c r="M97" s="37">
        <v>0</v>
      </c>
      <c r="N97" s="37">
        <v>0</v>
      </c>
      <c r="O97" s="37">
        <v>2025000</v>
      </c>
      <c r="P97" s="37">
        <v>427932</v>
      </c>
    </row>
    <row r="98" spans="1:16">
      <c r="A98" s="49"/>
      <c r="B98" s="49"/>
      <c r="C98" s="36" t="s">
        <v>321</v>
      </c>
      <c r="D98" s="36" t="s">
        <v>322</v>
      </c>
      <c r="E98" s="37">
        <v>890000</v>
      </c>
      <c r="F98" s="37">
        <v>521114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890000</v>
      </c>
      <c r="P98" s="37">
        <v>521114</v>
      </c>
    </row>
    <row r="99" spans="1:16">
      <c r="A99" s="49"/>
      <c r="B99" s="49"/>
      <c r="C99" s="36" t="s">
        <v>323</v>
      </c>
      <c r="D99" s="36" t="s">
        <v>324</v>
      </c>
      <c r="E99" s="37">
        <v>5102700</v>
      </c>
      <c r="F99" s="37">
        <v>2027409</v>
      </c>
      <c r="G99" s="37">
        <v>200121</v>
      </c>
      <c r="H99" s="37">
        <v>54171</v>
      </c>
      <c r="I99" s="37">
        <v>3350000</v>
      </c>
      <c r="J99" s="37">
        <v>1226013</v>
      </c>
      <c r="K99" s="37">
        <v>0</v>
      </c>
      <c r="L99" s="37">
        <v>0</v>
      </c>
      <c r="M99" s="37">
        <v>0</v>
      </c>
      <c r="N99" s="37">
        <v>0</v>
      </c>
      <c r="O99" s="37">
        <v>8652821</v>
      </c>
      <c r="P99" s="37">
        <v>3307593</v>
      </c>
    </row>
    <row r="100" spans="1:16">
      <c r="A100" s="49"/>
      <c r="B100" s="49"/>
      <c r="C100" s="36" t="s">
        <v>333</v>
      </c>
      <c r="D100" s="36" t="s">
        <v>334</v>
      </c>
      <c r="E100" s="37">
        <v>0</v>
      </c>
      <c r="F100" s="37">
        <v>0</v>
      </c>
      <c r="G100" s="37">
        <v>500000</v>
      </c>
      <c r="H100" s="37">
        <v>260531</v>
      </c>
      <c r="I100" s="37">
        <v>4788509</v>
      </c>
      <c r="J100" s="37">
        <v>3083712</v>
      </c>
      <c r="K100" s="37">
        <v>0</v>
      </c>
      <c r="L100" s="37">
        <v>0</v>
      </c>
      <c r="M100" s="37">
        <v>0</v>
      </c>
      <c r="N100" s="37">
        <v>0</v>
      </c>
      <c r="O100" s="37">
        <v>5288509</v>
      </c>
      <c r="P100" s="37">
        <v>3344243</v>
      </c>
    </row>
    <row r="101" spans="1:16">
      <c r="A101" s="49"/>
      <c r="B101" s="49"/>
      <c r="C101" s="36" t="s">
        <v>325</v>
      </c>
      <c r="D101" s="36" t="s">
        <v>326</v>
      </c>
      <c r="E101" s="37">
        <v>86532932</v>
      </c>
      <c r="F101" s="37">
        <v>19294604</v>
      </c>
      <c r="G101" s="37">
        <v>0</v>
      </c>
      <c r="H101" s="37">
        <v>0</v>
      </c>
      <c r="I101" s="37">
        <v>1000000</v>
      </c>
      <c r="J101" s="37">
        <v>0</v>
      </c>
      <c r="K101" s="37">
        <v>41485969</v>
      </c>
      <c r="L101" s="37">
        <v>543848</v>
      </c>
      <c r="M101" s="37">
        <v>0</v>
      </c>
      <c r="N101" s="37">
        <v>0</v>
      </c>
      <c r="O101" s="37">
        <v>129018901</v>
      </c>
      <c r="P101" s="37">
        <v>19838452</v>
      </c>
    </row>
    <row r="102" spans="1:16">
      <c r="A102" s="49"/>
      <c r="B102" s="49"/>
      <c r="C102" s="36" t="s">
        <v>335</v>
      </c>
      <c r="D102" s="36" t="s">
        <v>336</v>
      </c>
      <c r="E102" s="37">
        <v>0</v>
      </c>
      <c r="F102" s="37">
        <v>0</v>
      </c>
      <c r="G102" s="37">
        <v>220000</v>
      </c>
      <c r="H102" s="37">
        <v>0</v>
      </c>
      <c r="I102" s="37">
        <v>290000</v>
      </c>
      <c r="J102" s="37">
        <v>61510</v>
      </c>
      <c r="K102" s="37">
        <v>0</v>
      </c>
      <c r="L102" s="37">
        <v>0</v>
      </c>
      <c r="M102" s="37">
        <v>0</v>
      </c>
      <c r="N102" s="37">
        <v>0</v>
      </c>
      <c r="O102" s="37">
        <v>510000</v>
      </c>
      <c r="P102" s="37">
        <v>61510</v>
      </c>
    </row>
    <row r="103" spans="1:16">
      <c r="A103" s="49"/>
      <c r="B103" s="49"/>
      <c r="C103" s="36" t="s">
        <v>337</v>
      </c>
      <c r="D103" s="36" t="s">
        <v>338</v>
      </c>
      <c r="E103" s="37">
        <v>2246800</v>
      </c>
      <c r="F103" s="37">
        <v>246800</v>
      </c>
      <c r="G103" s="37">
        <v>60000</v>
      </c>
      <c r="H103" s="37">
        <v>6764</v>
      </c>
      <c r="I103" s="37">
        <v>414203</v>
      </c>
      <c r="J103" s="37">
        <v>101887</v>
      </c>
      <c r="K103" s="37">
        <v>0</v>
      </c>
      <c r="L103" s="37">
        <v>0</v>
      </c>
      <c r="M103" s="37">
        <v>0</v>
      </c>
      <c r="N103" s="37">
        <v>0</v>
      </c>
      <c r="O103" s="37">
        <v>2721003</v>
      </c>
      <c r="P103" s="37">
        <v>355451</v>
      </c>
    </row>
    <row r="104" spans="1:16">
      <c r="A104" s="49"/>
      <c r="B104" s="49"/>
      <c r="C104" s="36" t="s">
        <v>345</v>
      </c>
      <c r="D104" s="36" t="s">
        <v>346</v>
      </c>
      <c r="E104" s="37">
        <v>710000</v>
      </c>
      <c r="F104" s="37">
        <v>689487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710000</v>
      </c>
      <c r="P104" s="37">
        <v>689487</v>
      </c>
    </row>
    <row r="105" spans="1:16" s="63" customFormat="1">
      <c r="A105" s="61"/>
      <c r="B105" s="62" t="s">
        <v>204</v>
      </c>
      <c r="C105" s="38"/>
      <c r="D105" s="38"/>
      <c r="E105" s="39">
        <f>SUM(E86:E104)</f>
        <v>137042987</v>
      </c>
      <c r="F105" s="39">
        <f t="shared" ref="F105:P105" si="4">SUM(F86:F104)</f>
        <v>37848722</v>
      </c>
      <c r="G105" s="39">
        <f t="shared" si="4"/>
        <v>6190000</v>
      </c>
      <c r="H105" s="39">
        <f t="shared" si="4"/>
        <v>1486023</v>
      </c>
      <c r="I105" s="39">
        <f t="shared" si="4"/>
        <v>95275798</v>
      </c>
      <c r="J105" s="39">
        <f t="shared" si="4"/>
        <v>58359170</v>
      </c>
      <c r="K105" s="39">
        <f t="shared" si="4"/>
        <v>41749969</v>
      </c>
      <c r="L105" s="39">
        <f t="shared" si="4"/>
        <v>601448</v>
      </c>
      <c r="M105" s="39">
        <f t="shared" si="4"/>
        <v>0</v>
      </c>
      <c r="N105" s="39">
        <f t="shared" si="4"/>
        <v>0</v>
      </c>
      <c r="O105" s="39">
        <f t="shared" si="4"/>
        <v>280258754</v>
      </c>
      <c r="P105" s="39">
        <f t="shared" si="4"/>
        <v>98295363</v>
      </c>
    </row>
    <row r="106" spans="1:16" s="65" customFormat="1">
      <c r="A106" s="56"/>
      <c r="B106" s="56"/>
      <c r="C106" s="56"/>
      <c r="D106" s="56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</row>
    <row r="107" spans="1:16" s="18" customFormat="1" ht="15" customHeight="1">
      <c r="A107" s="60"/>
      <c r="B107" s="60"/>
      <c r="C107" s="69" t="s">
        <v>283</v>
      </c>
      <c r="D107" s="69"/>
      <c r="E107" s="69" t="s">
        <v>284</v>
      </c>
      <c r="F107" s="69"/>
      <c r="G107" s="69" t="s">
        <v>285</v>
      </c>
      <c r="H107" s="69"/>
      <c r="I107" s="69" t="s">
        <v>286</v>
      </c>
      <c r="J107" s="69"/>
      <c r="K107" s="68" t="s">
        <v>287</v>
      </c>
      <c r="L107" s="68"/>
      <c r="M107" s="68" t="s">
        <v>288</v>
      </c>
      <c r="N107" s="68"/>
      <c r="O107" s="68" t="s">
        <v>289</v>
      </c>
      <c r="P107" s="68"/>
    </row>
    <row r="108" spans="1:16" s="18" customFormat="1" ht="15" customHeight="1">
      <c r="A108" s="13"/>
      <c r="B108" s="13"/>
      <c r="C108" s="69"/>
      <c r="D108" s="69"/>
      <c r="E108" s="51" t="s">
        <v>290</v>
      </c>
      <c r="F108" s="51" t="s">
        <v>291</v>
      </c>
      <c r="G108" s="51" t="s">
        <v>290</v>
      </c>
      <c r="H108" s="51" t="s">
        <v>291</v>
      </c>
      <c r="I108" s="51" t="s">
        <v>290</v>
      </c>
      <c r="J108" s="51" t="s">
        <v>291</v>
      </c>
      <c r="K108" s="51" t="s">
        <v>290</v>
      </c>
      <c r="L108" s="51" t="s">
        <v>291</v>
      </c>
      <c r="M108" s="51" t="s">
        <v>290</v>
      </c>
      <c r="N108" s="51" t="s">
        <v>291</v>
      </c>
      <c r="O108" s="51" t="s">
        <v>290</v>
      </c>
      <c r="P108" s="51" t="s">
        <v>291</v>
      </c>
    </row>
    <row r="109" spans="1:16">
      <c r="A109" s="1" t="s">
        <v>5</v>
      </c>
      <c r="B109" s="1" t="s">
        <v>86</v>
      </c>
      <c r="C109" s="36" t="s">
        <v>296</v>
      </c>
      <c r="D109" s="36" t="s">
        <v>297</v>
      </c>
      <c r="E109" s="37">
        <v>12937000</v>
      </c>
      <c r="F109" s="37">
        <v>9028938</v>
      </c>
      <c r="G109" s="37">
        <v>0</v>
      </c>
      <c r="H109" s="37">
        <v>0</v>
      </c>
      <c r="I109" s="37">
        <v>113322242</v>
      </c>
      <c r="J109" s="37">
        <v>83173320</v>
      </c>
      <c r="K109" s="37">
        <v>0</v>
      </c>
      <c r="L109" s="37">
        <v>0</v>
      </c>
      <c r="M109" s="37">
        <v>0</v>
      </c>
      <c r="N109" s="37">
        <v>0</v>
      </c>
      <c r="O109" s="37">
        <v>126259242</v>
      </c>
      <c r="P109" s="37">
        <v>92202258</v>
      </c>
    </row>
    <row r="110" spans="1:16">
      <c r="A110" s="49"/>
      <c r="B110" s="49"/>
      <c r="C110" s="36" t="s">
        <v>298</v>
      </c>
      <c r="D110" s="36" t="s">
        <v>199</v>
      </c>
      <c r="E110" s="37">
        <v>5026000</v>
      </c>
      <c r="F110" s="37">
        <v>3394391</v>
      </c>
      <c r="G110" s="37">
        <v>0</v>
      </c>
      <c r="H110" s="37">
        <v>0</v>
      </c>
      <c r="I110" s="37">
        <v>44124430</v>
      </c>
      <c r="J110" s="37">
        <v>32345982</v>
      </c>
      <c r="K110" s="37">
        <v>0</v>
      </c>
      <c r="L110" s="37">
        <v>0</v>
      </c>
      <c r="M110" s="37">
        <v>0</v>
      </c>
      <c r="N110" s="37">
        <v>0</v>
      </c>
      <c r="O110" s="37">
        <v>49150430</v>
      </c>
      <c r="P110" s="37">
        <v>35740373</v>
      </c>
    </row>
    <row r="111" spans="1:16">
      <c r="A111" s="49"/>
      <c r="B111" s="49"/>
      <c r="C111" s="36" t="s">
        <v>299</v>
      </c>
      <c r="D111" s="36" t="s">
        <v>300</v>
      </c>
      <c r="E111" s="37">
        <v>4316000</v>
      </c>
      <c r="F111" s="37">
        <v>2702710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4316000</v>
      </c>
      <c r="P111" s="37">
        <v>2702710</v>
      </c>
    </row>
    <row r="112" spans="1:16">
      <c r="A112" s="49"/>
      <c r="B112" s="49"/>
      <c r="C112" s="36" t="s">
        <v>327</v>
      </c>
      <c r="D112" s="36" t="s">
        <v>328</v>
      </c>
      <c r="E112" s="37">
        <v>1500000</v>
      </c>
      <c r="F112" s="37">
        <v>10000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1500000</v>
      </c>
      <c r="P112" s="37">
        <v>10000</v>
      </c>
    </row>
    <row r="113" spans="1:16">
      <c r="A113" s="49"/>
      <c r="B113" s="49"/>
      <c r="C113" s="36" t="s">
        <v>301</v>
      </c>
      <c r="D113" s="36" t="s">
        <v>302</v>
      </c>
      <c r="E113" s="37">
        <v>400000</v>
      </c>
      <c r="F113" s="37">
        <v>165000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400000</v>
      </c>
      <c r="P113" s="37">
        <v>165000</v>
      </c>
    </row>
    <row r="114" spans="1:16">
      <c r="A114" s="49"/>
      <c r="B114" s="49"/>
      <c r="C114" s="36" t="s">
        <v>303</v>
      </c>
      <c r="D114" s="36" t="s">
        <v>304</v>
      </c>
      <c r="E114" s="37">
        <v>556000</v>
      </c>
      <c r="F114" s="37">
        <v>40000</v>
      </c>
      <c r="G114" s="37">
        <v>25000</v>
      </c>
      <c r="H114" s="37">
        <v>12000</v>
      </c>
      <c r="I114" s="37">
        <v>0</v>
      </c>
      <c r="J114" s="37">
        <v>0</v>
      </c>
      <c r="K114" s="37">
        <v>10000</v>
      </c>
      <c r="L114" s="37">
        <v>0</v>
      </c>
      <c r="M114" s="37">
        <v>0</v>
      </c>
      <c r="N114" s="37">
        <v>0</v>
      </c>
      <c r="O114" s="37">
        <v>591000</v>
      </c>
      <c r="P114" s="37">
        <v>52000</v>
      </c>
    </row>
    <row r="115" spans="1:16">
      <c r="A115" s="49"/>
      <c r="B115" s="49"/>
      <c r="C115" s="36" t="s">
        <v>305</v>
      </c>
      <c r="D115" s="36" t="s">
        <v>306</v>
      </c>
      <c r="E115" s="37">
        <v>11355000</v>
      </c>
      <c r="F115" s="37">
        <v>7770987</v>
      </c>
      <c r="G115" s="37">
        <v>0</v>
      </c>
      <c r="H115" s="37">
        <v>0</v>
      </c>
      <c r="I115" s="37">
        <v>5486297</v>
      </c>
      <c r="J115" s="37">
        <v>2459524</v>
      </c>
      <c r="K115" s="37">
        <v>5000</v>
      </c>
      <c r="L115" s="37">
        <v>0</v>
      </c>
      <c r="M115" s="37">
        <v>0</v>
      </c>
      <c r="N115" s="37">
        <v>0</v>
      </c>
      <c r="O115" s="37">
        <v>16846297</v>
      </c>
      <c r="P115" s="37">
        <v>10230511</v>
      </c>
    </row>
    <row r="116" spans="1:16">
      <c r="A116" s="49"/>
      <c r="B116" s="49"/>
      <c r="C116" s="36" t="s">
        <v>307</v>
      </c>
      <c r="D116" s="36" t="s">
        <v>308</v>
      </c>
      <c r="E116" s="37">
        <v>1030000</v>
      </c>
      <c r="F116" s="37">
        <v>388038</v>
      </c>
      <c r="G116" s="37">
        <v>5000</v>
      </c>
      <c r="H116" s="37">
        <v>0</v>
      </c>
      <c r="I116" s="37">
        <v>1678596</v>
      </c>
      <c r="J116" s="37">
        <v>500605</v>
      </c>
      <c r="K116" s="37">
        <v>15000</v>
      </c>
      <c r="L116" s="37">
        <v>0</v>
      </c>
      <c r="M116" s="37">
        <v>0</v>
      </c>
      <c r="N116" s="37">
        <v>0</v>
      </c>
      <c r="O116" s="37">
        <v>2728596</v>
      </c>
      <c r="P116" s="37">
        <v>888643</v>
      </c>
    </row>
    <row r="117" spans="1:16">
      <c r="A117" s="49"/>
      <c r="B117" s="49"/>
      <c r="C117" s="36" t="s">
        <v>309</v>
      </c>
      <c r="D117" s="36" t="s">
        <v>310</v>
      </c>
      <c r="E117" s="37">
        <v>5300000</v>
      </c>
      <c r="F117" s="37">
        <v>1018731</v>
      </c>
      <c r="G117" s="37">
        <v>0</v>
      </c>
      <c r="H117" s="37">
        <v>0</v>
      </c>
      <c r="I117" s="37">
        <v>990980</v>
      </c>
      <c r="J117" s="37">
        <v>342686</v>
      </c>
      <c r="K117" s="37">
        <v>50000</v>
      </c>
      <c r="L117" s="37">
        <v>0</v>
      </c>
      <c r="M117" s="37">
        <v>0</v>
      </c>
      <c r="N117" s="37">
        <v>0</v>
      </c>
      <c r="O117" s="37">
        <v>6340980</v>
      </c>
      <c r="P117" s="37">
        <v>1361417</v>
      </c>
    </row>
    <row r="118" spans="1:16">
      <c r="A118" s="49"/>
      <c r="B118" s="49"/>
      <c r="C118" s="36" t="s">
        <v>311</v>
      </c>
      <c r="D118" s="36" t="s">
        <v>312</v>
      </c>
      <c r="E118" s="37">
        <v>21942000</v>
      </c>
      <c r="F118" s="37">
        <v>1074649</v>
      </c>
      <c r="G118" s="37">
        <v>328500</v>
      </c>
      <c r="H118" s="37">
        <v>103555</v>
      </c>
      <c r="I118" s="37">
        <v>663011</v>
      </c>
      <c r="J118" s="37">
        <v>371104</v>
      </c>
      <c r="K118" s="37">
        <v>1026000</v>
      </c>
      <c r="L118" s="37">
        <v>324000</v>
      </c>
      <c r="M118" s="37">
        <v>0</v>
      </c>
      <c r="N118" s="37">
        <v>0</v>
      </c>
      <c r="O118" s="37">
        <v>23959511</v>
      </c>
      <c r="P118" s="37">
        <v>1873308</v>
      </c>
    </row>
    <row r="119" spans="1:16">
      <c r="A119" s="49"/>
      <c r="B119" s="49"/>
      <c r="C119" s="36" t="s">
        <v>313</v>
      </c>
      <c r="D119" s="36" t="s">
        <v>314</v>
      </c>
      <c r="E119" s="37">
        <v>1905000</v>
      </c>
      <c r="F119" s="37">
        <v>677656</v>
      </c>
      <c r="G119" s="37">
        <v>0</v>
      </c>
      <c r="H119" s="37">
        <v>0</v>
      </c>
      <c r="I119" s="37">
        <v>310800</v>
      </c>
      <c r="J119" s="37">
        <v>122395</v>
      </c>
      <c r="K119" s="37">
        <v>50000</v>
      </c>
      <c r="L119" s="37">
        <v>0</v>
      </c>
      <c r="M119" s="37">
        <v>0</v>
      </c>
      <c r="N119" s="37">
        <v>0</v>
      </c>
      <c r="O119" s="37">
        <v>2265800</v>
      </c>
      <c r="P119" s="37">
        <v>800051</v>
      </c>
    </row>
    <row r="120" spans="1:16">
      <c r="A120" s="49"/>
      <c r="B120" s="49"/>
      <c r="C120" s="36" t="s">
        <v>315</v>
      </c>
      <c r="D120" s="36" t="s">
        <v>316</v>
      </c>
      <c r="E120" s="37">
        <v>8150000</v>
      </c>
      <c r="F120" s="37">
        <v>6903357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8150000</v>
      </c>
      <c r="P120" s="37">
        <v>6903357</v>
      </c>
    </row>
    <row r="121" spans="1:16">
      <c r="A121" s="49"/>
      <c r="B121" s="49"/>
      <c r="C121" s="36" t="s">
        <v>347</v>
      </c>
      <c r="D121" s="36" t="s">
        <v>348</v>
      </c>
      <c r="E121" s="37">
        <v>100000</v>
      </c>
      <c r="F121" s="37">
        <v>32566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100000</v>
      </c>
      <c r="P121" s="37">
        <v>32566</v>
      </c>
    </row>
    <row r="122" spans="1:16">
      <c r="A122" s="49"/>
      <c r="B122" s="49"/>
      <c r="C122" s="36" t="s">
        <v>329</v>
      </c>
      <c r="D122" s="36" t="s">
        <v>330</v>
      </c>
      <c r="E122" s="37">
        <v>1000000</v>
      </c>
      <c r="F122" s="37">
        <v>600000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1000000</v>
      </c>
      <c r="P122" s="37">
        <v>600000</v>
      </c>
    </row>
    <row r="123" spans="1:16">
      <c r="A123" s="49"/>
      <c r="B123" s="49"/>
      <c r="C123" s="36" t="s">
        <v>331</v>
      </c>
      <c r="D123" s="36" t="s">
        <v>332</v>
      </c>
      <c r="E123" s="37">
        <v>1355000</v>
      </c>
      <c r="F123" s="37">
        <v>350000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1355000</v>
      </c>
      <c r="P123" s="37">
        <v>350000</v>
      </c>
    </row>
    <row r="124" spans="1:16">
      <c r="A124" s="49"/>
      <c r="B124" s="49"/>
      <c r="C124" s="36" t="s">
        <v>319</v>
      </c>
      <c r="D124" s="36" t="s">
        <v>320</v>
      </c>
      <c r="E124" s="37">
        <v>6215000</v>
      </c>
      <c r="F124" s="37">
        <v>2145762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6215000</v>
      </c>
      <c r="P124" s="37">
        <v>2145762</v>
      </c>
    </row>
    <row r="125" spans="1:16">
      <c r="A125" s="49"/>
      <c r="B125" s="49"/>
      <c r="C125" s="36" t="s">
        <v>321</v>
      </c>
      <c r="D125" s="36" t="s">
        <v>322</v>
      </c>
      <c r="E125" s="37">
        <v>250000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250000</v>
      </c>
      <c r="P125" s="37">
        <v>0</v>
      </c>
    </row>
    <row r="126" spans="1:16">
      <c r="A126" s="49"/>
      <c r="B126" s="49"/>
      <c r="C126" s="36" t="s">
        <v>323</v>
      </c>
      <c r="D126" s="36" t="s">
        <v>324</v>
      </c>
      <c r="E126" s="37">
        <v>2515000</v>
      </c>
      <c r="F126" s="37">
        <v>936165</v>
      </c>
      <c r="G126" s="37">
        <v>0</v>
      </c>
      <c r="H126" s="37">
        <v>0</v>
      </c>
      <c r="I126" s="37">
        <v>562172</v>
      </c>
      <c r="J126" s="37">
        <v>299694</v>
      </c>
      <c r="K126" s="37">
        <v>1000000</v>
      </c>
      <c r="L126" s="37">
        <v>0</v>
      </c>
      <c r="M126" s="37">
        <v>0</v>
      </c>
      <c r="N126" s="37">
        <v>0</v>
      </c>
      <c r="O126" s="37">
        <v>4077172</v>
      </c>
      <c r="P126" s="37">
        <v>1235859</v>
      </c>
    </row>
    <row r="127" spans="1:16">
      <c r="A127" s="49"/>
      <c r="B127" s="49"/>
      <c r="C127" s="36" t="s">
        <v>325</v>
      </c>
      <c r="D127" s="36" t="s">
        <v>326</v>
      </c>
      <c r="E127" s="37">
        <v>48030122</v>
      </c>
      <c r="F127" s="37">
        <v>19946129</v>
      </c>
      <c r="G127" s="37">
        <v>0</v>
      </c>
      <c r="H127" s="37">
        <v>0</v>
      </c>
      <c r="I127" s="37">
        <v>311307</v>
      </c>
      <c r="J127" s="37">
        <v>305310</v>
      </c>
      <c r="K127" s="37">
        <v>10650000</v>
      </c>
      <c r="L127" s="37">
        <v>0</v>
      </c>
      <c r="M127" s="37">
        <v>0</v>
      </c>
      <c r="N127" s="37">
        <v>0</v>
      </c>
      <c r="O127" s="37">
        <v>58991429</v>
      </c>
      <c r="P127" s="37">
        <v>20251439</v>
      </c>
    </row>
    <row r="128" spans="1:16">
      <c r="A128" s="49"/>
      <c r="B128" s="49"/>
      <c r="C128" s="36" t="s">
        <v>335</v>
      </c>
      <c r="D128" s="36" t="s">
        <v>336</v>
      </c>
      <c r="E128" s="37">
        <v>1000000</v>
      </c>
      <c r="F128" s="37">
        <v>0</v>
      </c>
      <c r="G128" s="37">
        <v>0</v>
      </c>
      <c r="H128" s="37">
        <v>0</v>
      </c>
      <c r="I128" s="37">
        <v>509500</v>
      </c>
      <c r="J128" s="37">
        <v>489400</v>
      </c>
      <c r="K128" s="37">
        <v>0</v>
      </c>
      <c r="L128" s="37">
        <v>0</v>
      </c>
      <c r="M128" s="37">
        <v>0</v>
      </c>
      <c r="N128" s="37">
        <v>0</v>
      </c>
      <c r="O128" s="37">
        <v>1509500</v>
      </c>
      <c r="P128" s="37">
        <v>489400</v>
      </c>
    </row>
    <row r="129" spans="1:16">
      <c r="A129" s="49"/>
      <c r="B129" s="49"/>
      <c r="C129" s="36" t="s">
        <v>337</v>
      </c>
      <c r="D129" s="36" t="s">
        <v>338</v>
      </c>
      <c r="E129" s="37">
        <v>0</v>
      </c>
      <c r="F129" s="37">
        <v>0</v>
      </c>
      <c r="G129" s="37">
        <v>0</v>
      </c>
      <c r="H129" s="37">
        <v>0</v>
      </c>
      <c r="I129" s="37">
        <v>83207</v>
      </c>
      <c r="J129" s="37">
        <v>66214</v>
      </c>
      <c r="K129" s="37">
        <v>0</v>
      </c>
      <c r="L129" s="37">
        <v>0</v>
      </c>
      <c r="M129" s="37">
        <v>0</v>
      </c>
      <c r="N129" s="37">
        <v>0</v>
      </c>
      <c r="O129" s="37">
        <v>83207</v>
      </c>
      <c r="P129" s="37">
        <v>66214</v>
      </c>
    </row>
    <row r="130" spans="1:16">
      <c r="A130" s="49"/>
      <c r="B130" s="49"/>
      <c r="C130" s="36" t="s">
        <v>339</v>
      </c>
      <c r="D130" s="36" t="s">
        <v>340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13773582</v>
      </c>
      <c r="N130" s="37">
        <v>6060752</v>
      </c>
      <c r="O130" s="37">
        <v>13773582</v>
      </c>
      <c r="P130" s="37">
        <v>6060752</v>
      </c>
    </row>
    <row r="131" spans="1:16" s="63" customFormat="1">
      <c r="A131" s="61"/>
      <c r="B131" s="62" t="s">
        <v>205</v>
      </c>
      <c r="C131" s="38"/>
      <c r="D131" s="38"/>
      <c r="E131" s="39">
        <f>SUM(E109:E130)</f>
        <v>134882122</v>
      </c>
      <c r="F131" s="39">
        <f t="shared" ref="F131:P131" si="5">SUM(F109:F130)</f>
        <v>57185079</v>
      </c>
      <c r="G131" s="39">
        <f t="shared" si="5"/>
        <v>358500</v>
      </c>
      <c r="H131" s="39">
        <f t="shared" si="5"/>
        <v>115555</v>
      </c>
      <c r="I131" s="39">
        <f t="shared" si="5"/>
        <v>168042542</v>
      </c>
      <c r="J131" s="39">
        <f t="shared" si="5"/>
        <v>120476234</v>
      </c>
      <c r="K131" s="39">
        <f t="shared" si="5"/>
        <v>12806000</v>
      </c>
      <c r="L131" s="39">
        <f t="shared" si="5"/>
        <v>324000</v>
      </c>
      <c r="M131" s="39">
        <f t="shared" si="5"/>
        <v>13773582</v>
      </c>
      <c r="N131" s="39">
        <f t="shared" si="5"/>
        <v>6060752</v>
      </c>
      <c r="O131" s="39">
        <f t="shared" si="5"/>
        <v>329862746</v>
      </c>
      <c r="P131" s="39">
        <f t="shared" si="5"/>
        <v>184161620</v>
      </c>
    </row>
    <row r="132" spans="1:16" s="65" customFormat="1">
      <c r="A132" s="56"/>
      <c r="B132" s="56"/>
      <c r="C132" s="56"/>
      <c r="D132" s="56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</row>
    <row r="133" spans="1:16" s="18" customFormat="1" ht="15" customHeight="1">
      <c r="A133" s="60"/>
      <c r="B133" s="60"/>
      <c r="C133" s="69" t="s">
        <v>283</v>
      </c>
      <c r="D133" s="69"/>
      <c r="E133" s="69" t="s">
        <v>284</v>
      </c>
      <c r="F133" s="69"/>
      <c r="G133" s="69" t="s">
        <v>285</v>
      </c>
      <c r="H133" s="69"/>
      <c r="I133" s="69" t="s">
        <v>286</v>
      </c>
      <c r="J133" s="69"/>
      <c r="K133" s="68" t="s">
        <v>287</v>
      </c>
      <c r="L133" s="68"/>
      <c r="M133" s="68" t="s">
        <v>288</v>
      </c>
      <c r="N133" s="68"/>
      <c r="O133" s="68" t="s">
        <v>289</v>
      </c>
      <c r="P133" s="68"/>
    </row>
    <row r="134" spans="1:16" s="18" customFormat="1" ht="15" customHeight="1">
      <c r="A134" s="13"/>
      <c r="B134" s="13"/>
      <c r="C134" s="69"/>
      <c r="D134" s="69"/>
      <c r="E134" s="51" t="s">
        <v>290</v>
      </c>
      <c r="F134" s="51" t="s">
        <v>291</v>
      </c>
      <c r="G134" s="51" t="s">
        <v>290</v>
      </c>
      <c r="H134" s="51" t="s">
        <v>291</v>
      </c>
      <c r="I134" s="51" t="s">
        <v>290</v>
      </c>
      <c r="J134" s="51" t="s">
        <v>291</v>
      </c>
      <c r="K134" s="51" t="s">
        <v>290</v>
      </c>
      <c r="L134" s="51" t="s">
        <v>291</v>
      </c>
      <c r="M134" s="51" t="s">
        <v>290</v>
      </c>
      <c r="N134" s="51" t="s">
        <v>291</v>
      </c>
      <c r="O134" s="51" t="s">
        <v>290</v>
      </c>
      <c r="P134" s="51" t="s">
        <v>291</v>
      </c>
    </row>
    <row r="135" spans="1:16">
      <c r="A135" s="1" t="s">
        <v>6</v>
      </c>
      <c r="B135" s="1" t="s">
        <v>87</v>
      </c>
      <c r="C135" s="36" t="s">
        <v>296</v>
      </c>
      <c r="D135" s="36" t="s">
        <v>297</v>
      </c>
      <c r="E135" s="37">
        <v>9201400</v>
      </c>
      <c r="F135" s="37">
        <v>6377685</v>
      </c>
      <c r="G135" s="37">
        <v>0</v>
      </c>
      <c r="H135" s="37">
        <v>0</v>
      </c>
      <c r="I135" s="37">
        <v>51365723</v>
      </c>
      <c r="J135" s="37">
        <v>37834519</v>
      </c>
      <c r="K135" s="37">
        <v>0</v>
      </c>
      <c r="L135" s="37">
        <v>0</v>
      </c>
      <c r="M135" s="37">
        <v>0</v>
      </c>
      <c r="N135" s="37">
        <v>0</v>
      </c>
      <c r="O135" s="37">
        <v>60567123</v>
      </c>
      <c r="P135" s="37">
        <v>44212204</v>
      </c>
    </row>
    <row r="136" spans="1:16">
      <c r="A136" s="49"/>
      <c r="B136" s="49"/>
      <c r="C136" s="36" t="s">
        <v>298</v>
      </c>
      <c r="D136" s="36" t="s">
        <v>199</v>
      </c>
      <c r="E136" s="37">
        <v>3442000</v>
      </c>
      <c r="F136" s="37">
        <v>2378800</v>
      </c>
      <c r="G136" s="37">
        <v>0</v>
      </c>
      <c r="H136" s="37">
        <v>0</v>
      </c>
      <c r="I136" s="37">
        <v>19979671</v>
      </c>
      <c r="J136" s="37">
        <v>14718171</v>
      </c>
      <c r="K136" s="37">
        <v>0</v>
      </c>
      <c r="L136" s="37">
        <v>0</v>
      </c>
      <c r="M136" s="37">
        <v>0</v>
      </c>
      <c r="N136" s="37">
        <v>0</v>
      </c>
      <c r="O136" s="37">
        <v>23421671</v>
      </c>
      <c r="P136" s="37">
        <v>17096971</v>
      </c>
    </row>
    <row r="137" spans="1:16">
      <c r="A137" s="49"/>
      <c r="B137" s="49"/>
      <c r="C137" s="36" t="s">
        <v>299</v>
      </c>
      <c r="D137" s="36" t="s">
        <v>300</v>
      </c>
      <c r="E137" s="37">
        <v>2916000</v>
      </c>
      <c r="F137" s="37">
        <v>2177884</v>
      </c>
      <c r="G137" s="37">
        <v>0</v>
      </c>
      <c r="H137" s="37">
        <v>0</v>
      </c>
      <c r="I137" s="37">
        <v>80000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2996000</v>
      </c>
      <c r="P137" s="37">
        <v>2177884</v>
      </c>
    </row>
    <row r="138" spans="1:16">
      <c r="A138" s="49"/>
      <c r="B138" s="49"/>
      <c r="C138" s="36" t="s">
        <v>349</v>
      </c>
      <c r="D138" s="36" t="s">
        <v>350</v>
      </c>
      <c r="E138" s="37">
        <v>10000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10000</v>
      </c>
      <c r="P138" s="37">
        <v>0</v>
      </c>
    </row>
    <row r="139" spans="1:16">
      <c r="A139" s="49"/>
      <c r="B139" s="49"/>
      <c r="C139" s="36" t="s">
        <v>327</v>
      </c>
      <c r="D139" s="36" t="s">
        <v>328</v>
      </c>
      <c r="E139" s="37">
        <v>10000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10000</v>
      </c>
      <c r="P139" s="37">
        <v>0</v>
      </c>
    </row>
    <row r="140" spans="1:16">
      <c r="A140" s="49"/>
      <c r="B140" s="49"/>
      <c r="C140" s="36" t="s">
        <v>301</v>
      </c>
      <c r="D140" s="36" t="s">
        <v>302</v>
      </c>
      <c r="E140" s="37">
        <v>150000</v>
      </c>
      <c r="F140" s="37">
        <v>39000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150000</v>
      </c>
      <c r="P140" s="37">
        <v>39000</v>
      </c>
    </row>
    <row r="141" spans="1:16">
      <c r="A141" s="49"/>
      <c r="B141" s="49"/>
      <c r="C141" s="36" t="s">
        <v>303</v>
      </c>
      <c r="D141" s="36" t="s">
        <v>304</v>
      </c>
      <c r="E141" s="37">
        <v>205000</v>
      </c>
      <c r="F141" s="37">
        <v>31230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205000</v>
      </c>
      <c r="P141" s="37">
        <v>31230</v>
      </c>
    </row>
    <row r="142" spans="1:16">
      <c r="A142" s="49"/>
      <c r="B142" s="49"/>
      <c r="C142" s="36" t="s">
        <v>305</v>
      </c>
      <c r="D142" s="36" t="s">
        <v>306</v>
      </c>
      <c r="E142" s="37">
        <v>3501210</v>
      </c>
      <c r="F142" s="37">
        <v>2042613</v>
      </c>
      <c r="G142" s="37">
        <v>83700</v>
      </c>
      <c r="H142" s="37">
        <v>8933</v>
      </c>
      <c r="I142" s="37">
        <v>1693968</v>
      </c>
      <c r="J142" s="37">
        <v>764009</v>
      </c>
      <c r="K142" s="37">
        <v>0</v>
      </c>
      <c r="L142" s="37">
        <v>0</v>
      </c>
      <c r="M142" s="37">
        <v>0</v>
      </c>
      <c r="N142" s="37">
        <v>0</v>
      </c>
      <c r="O142" s="37">
        <v>5278878</v>
      </c>
      <c r="P142" s="37">
        <v>2815555</v>
      </c>
    </row>
    <row r="143" spans="1:16">
      <c r="A143" s="49"/>
      <c r="B143" s="49"/>
      <c r="C143" s="36" t="s">
        <v>307</v>
      </c>
      <c r="D143" s="36" t="s">
        <v>308</v>
      </c>
      <c r="E143" s="37">
        <v>700386</v>
      </c>
      <c r="F143" s="37">
        <v>230277</v>
      </c>
      <c r="G143" s="37">
        <v>376200</v>
      </c>
      <c r="H143" s="37">
        <v>7636</v>
      </c>
      <c r="I143" s="37">
        <v>1249357</v>
      </c>
      <c r="J143" s="37">
        <v>241320</v>
      </c>
      <c r="K143" s="37">
        <v>0</v>
      </c>
      <c r="L143" s="37">
        <v>0</v>
      </c>
      <c r="M143" s="37">
        <v>0</v>
      </c>
      <c r="N143" s="37">
        <v>0</v>
      </c>
      <c r="O143" s="37">
        <v>2325943</v>
      </c>
      <c r="P143" s="37">
        <v>479233</v>
      </c>
    </row>
    <row r="144" spans="1:16">
      <c r="A144" s="49"/>
      <c r="B144" s="49"/>
      <c r="C144" s="36" t="s">
        <v>309</v>
      </c>
      <c r="D144" s="36" t="s">
        <v>310</v>
      </c>
      <c r="E144" s="37">
        <v>8399300</v>
      </c>
      <c r="F144" s="37">
        <v>5339018</v>
      </c>
      <c r="G144" s="37">
        <v>197700</v>
      </c>
      <c r="H144" s="37">
        <v>10000</v>
      </c>
      <c r="I144" s="37">
        <v>1148049</v>
      </c>
      <c r="J144" s="37">
        <v>282313</v>
      </c>
      <c r="K144" s="37">
        <v>0</v>
      </c>
      <c r="L144" s="37">
        <v>0</v>
      </c>
      <c r="M144" s="37">
        <v>0</v>
      </c>
      <c r="N144" s="37">
        <v>0</v>
      </c>
      <c r="O144" s="37">
        <v>9745049</v>
      </c>
      <c r="P144" s="37">
        <v>5631331</v>
      </c>
    </row>
    <row r="145" spans="1:16">
      <c r="A145" s="49"/>
      <c r="B145" s="49"/>
      <c r="C145" s="36" t="s">
        <v>311</v>
      </c>
      <c r="D145" s="36" t="s">
        <v>312</v>
      </c>
      <c r="E145" s="37">
        <v>2156616</v>
      </c>
      <c r="F145" s="37">
        <v>195638</v>
      </c>
      <c r="G145" s="37">
        <v>1268200</v>
      </c>
      <c r="H145" s="37">
        <v>8084</v>
      </c>
      <c r="I145" s="37">
        <v>1207000</v>
      </c>
      <c r="J145" s="37">
        <v>343796</v>
      </c>
      <c r="K145" s="37">
        <v>0</v>
      </c>
      <c r="L145" s="37">
        <v>0</v>
      </c>
      <c r="M145" s="37">
        <v>0</v>
      </c>
      <c r="N145" s="37">
        <v>0</v>
      </c>
      <c r="O145" s="37">
        <v>4631816</v>
      </c>
      <c r="P145" s="37">
        <v>547518</v>
      </c>
    </row>
    <row r="146" spans="1:16">
      <c r="A146" s="49"/>
      <c r="B146" s="49"/>
      <c r="C146" s="36" t="s">
        <v>313</v>
      </c>
      <c r="D146" s="36" t="s">
        <v>314</v>
      </c>
      <c r="E146" s="37">
        <v>1347000</v>
      </c>
      <c r="F146" s="37">
        <v>702172</v>
      </c>
      <c r="G146" s="37">
        <v>12200</v>
      </c>
      <c r="H146" s="37">
        <v>0</v>
      </c>
      <c r="I146" s="37">
        <v>300000</v>
      </c>
      <c r="J146" s="37">
        <v>37593</v>
      </c>
      <c r="K146" s="37">
        <v>0</v>
      </c>
      <c r="L146" s="37">
        <v>0</v>
      </c>
      <c r="M146" s="37">
        <v>0</v>
      </c>
      <c r="N146" s="37">
        <v>0</v>
      </c>
      <c r="O146" s="37">
        <v>1659200</v>
      </c>
      <c r="P146" s="37">
        <v>739765</v>
      </c>
    </row>
    <row r="147" spans="1:16">
      <c r="A147" s="49"/>
      <c r="B147" s="49"/>
      <c r="C147" s="36" t="s">
        <v>315</v>
      </c>
      <c r="D147" s="36" t="s">
        <v>316</v>
      </c>
      <c r="E147" s="37">
        <v>450000</v>
      </c>
      <c r="F147" s="37">
        <v>0</v>
      </c>
      <c r="G147" s="37">
        <v>360000</v>
      </c>
      <c r="H147" s="37">
        <v>0</v>
      </c>
      <c r="I147" s="37">
        <v>182000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992000</v>
      </c>
      <c r="P147" s="37">
        <v>0</v>
      </c>
    </row>
    <row r="148" spans="1:16">
      <c r="A148" s="49"/>
      <c r="B148" s="49"/>
      <c r="C148" s="36" t="s">
        <v>317</v>
      </c>
      <c r="D148" s="36" t="s">
        <v>318</v>
      </c>
      <c r="E148" s="37">
        <v>20000</v>
      </c>
      <c r="F148" s="37">
        <v>4383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20000</v>
      </c>
      <c r="P148" s="37">
        <v>4383</v>
      </c>
    </row>
    <row r="149" spans="1:16">
      <c r="A149" s="49"/>
      <c r="B149" s="49"/>
      <c r="C149" s="36" t="s">
        <v>329</v>
      </c>
      <c r="D149" s="36" t="s">
        <v>330</v>
      </c>
      <c r="E149" s="37">
        <v>750000</v>
      </c>
      <c r="F149" s="37">
        <v>326000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750000</v>
      </c>
      <c r="P149" s="37">
        <v>326000</v>
      </c>
    </row>
    <row r="150" spans="1:16">
      <c r="A150" s="49"/>
      <c r="B150" s="49"/>
      <c r="C150" s="36" t="s">
        <v>331</v>
      </c>
      <c r="D150" s="36" t="s">
        <v>332</v>
      </c>
      <c r="E150" s="37">
        <v>557000</v>
      </c>
      <c r="F150" s="37">
        <v>77500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557000</v>
      </c>
      <c r="P150" s="37">
        <v>77500</v>
      </c>
    </row>
    <row r="151" spans="1:16">
      <c r="A151" s="49"/>
      <c r="B151" s="49"/>
      <c r="C151" s="36" t="s">
        <v>319</v>
      </c>
      <c r="D151" s="36" t="s">
        <v>320</v>
      </c>
      <c r="E151" s="37">
        <v>1500000</v>
      </c>
      <c r="F151" s="37">
        <v>118000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1500000</v>
      </c>
      <c r="P151" s="37">
        <v>118000</v>
      </c>
    </row>
    <row r="152" spans="1:16">
      <c r="A152" s="49"/>
      <c r="B152" s="49"/>
      <c r="C152" s="36" t="s">
        <v>321</v>
      </c>
      <c r="D152" s="36" t="s">
        <v>322</v>
      </c>
      <c r="E152" s="37">
        <v>220000</v>
      </c>
      <c r="F152" s="37">
        <v>154000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220000</v>
      </c>
      <c r="P152" s="37">
        <v>154000</v>
      </c>
    </row>
    <row r="153" spans="1:16">
      <c r="A153" s="49"/>
      <c r="B153" s="49"/>
      <c r="C153" s="36" t="s">
        <v>323</v>
      </c>
      <c r="D153" s="36" t="s">
        <v>324</v>
      </c>
      <c r="E153" s="37">
        <v>470000</v>
      </c>
      <c r="F153" s="37">
        <v>116203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470000</v>
      </c>
      <c r="P153" s="37">
        <v>116203</v>
      </c>
    </row>
    <row r="154" spans="1:16">
      <c r="A154" s="49"/>
      <c r="B154" s="49"/>
      <c r="C154" s="36" t="s">
        <v>325</v>
      </c>
      <c r="D154" s="36" t="s">
        <v>326</v>
      </c>
      <c r="E154" s="37">
        <v>32509403</v>
      </c>
      <c r="F154" s="37">
        <v>8993078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32509403</v>
      </c>
      <c r="P154" s="37">
        <v>8993078</v>
      </c>
    </row>
    <row r="155" spans="1:16">
      <c r="A155" s="49"/>
      <c r="B155" s="49"/>
      <c r="C155" s="36" t="s">
        <v>335</v>
      </c>
      <c r="D155" s="36" t="s">
        <v>336</v>
      </c>
      <c r="E155" s="37">
        <v>120000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  <c r="O155" s="37">
        <v>120000</v>
      </c>
      <c r="P155" s="37">
        <v>0</v>
      </c>
    </row>
    <row r="156" spans="1:16">
      <c r="A156" s="49"/>
      <c r="B156" s="49"/>
      <c r="C156" s="36" t="s">
        <v>337</v>
      </c>
      <c r="D156" s="36" t="s">
        <v>338</v>
      </c>
      <c r="E156" s="37">
        <v>60000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60000</v>
      </c>
      <c r="P156" s="37">
        <v>0</v>
      </c>
    </row>
    <row r="157" spans="1:16">
      <c r="A157" s="49"/>
      <c r="B157" s="49"/>
      <c r="C157" s="36" t="s">
        <v>351</v>
      </c>
      <c r="D157" s="36" t="s">
        <v>352</v>
      </c>
      <c r="E157" s="37">
        <v>3670000</v>
      </c>
      <c r="F157" s="37">
        <v>3644579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3670000</v>
      </c>
      <c r="P157" s="37">
        <v>3644579</v>
      </c>
    </row>
    <row r="158" spans="1:16" s="63" customFormat="1">
      <c r="A158" s="61"/>
      <c r="B158" s="62" t="s">
        <v>206</v>
      </c>
      <c r="C158" s="38"/>
      <c r="D158" s="38"/>
      <c r="E158" s="39">
        <f>SUM(E135:E157)</f>
        <v>72365315</v>
      </c>
      <c r="F158" s="39">
        <f t="shared" ref="F158:P158" si="6">SUM(F135:F157)</f>
        <v>32948060</v>
      </c>
      <c r="G158" s="39">
        <f t="shared" si="6"/>
        <v>2298000</v>
      </c>
      <c r="H158" s="39">
        <f t="shared" si="6"/>
        <v>34653</v>
      </c>
      <c r="I158" s="39">
        <f t="shared" si="6"/>
        <v>77205768</v>
      </c>
      <c r="J158" s="39">
        <f t="shared" si="6"/>
        <v>54221721</v>
      </c>
      <c r="K158" s="39">
        <f t="shared" si="6"/>
        <v>0</v>
      </c>
      <c r="L158" s="39">
        <f t="shared" si="6"/>
        <v>0</v>
      </c>
      <c r="M158" s="39">
        <f t="shared" si="6"/>
        <v>0</v>
      </c>
      <c r="N158" s="39">
        <f t="shared" si="6"/>
        <v>0</v>
      </c>
      <c r="O158" s="39">
        <f t="shared" si="6"/>
        <v>151869083</v>
      </c>
      <c r="P158" s="39">
        <f t="shared" si="6"/>
        <v>87204434</v>
      </c>
    </row>
    <row r="159" spans="1:16" s="65" customFormat="1">
      <c r="A159" s="56"/>
      <c r="B159" s="56"/>
      <c r="C159" s="56"/>
      <c r="D159" s="56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</row>
    <row r="160" spans="1:16" s="18" customFormat="1" ht="15" customHeight="1">
      <c r="A160" s="60"/>
      <c r="B160" s="60"/>
      <c r="C160" s="69" t="s">
        <v>283</v>
      </c>
      <c r="D160" s="69"/>
      <c r="E160" s="69" t="s">
        <v>284</v>
      </c>
      <c r="F160" s="69"/>
      <c r="G160" s="69" t="s">
        <v>285</v>
      </c>
      <c r="H160" s="69"/>
      <c r="I160" s="69" t="s">
        <v>286</v>
      </c>
      <c r="J160" s="69"/>
      <c r="K160" s="68" t="s">
        <v>287</v>
      </c>
      <c r="L160" s="68"/>
      <c r="M160" s="68" t="s">
        <v>288</v>
      </c>
      <c r="N160" s="68"/>
      <c r="O160" s="68" t="s">
        <v>289</v>
      </c>
      <c r="P160" s="68"/>
    </row>
    <row r="161" spans="1:16" s="18" customFormat="1" ht="15" customHeight="1">
      <c r="A161" s="13"/>
      <c r="B161" s="13"/>
      <c r="C161" s="69"/>
      <c r="D161" s="69"/>
      <c r="E161" s="51" t="s">
        <v>290</v>
      </c>
      <c r="F161" s="51" t="s">
        <v>291</v>
      </c>
      <c r="G161" s="51" t="s">
        <v>290</v>
      </c>
      <c r="H161" s="51" t="s">
        <v>291</v>
      </c>
      <c r="I161" s="51" t="s">
        <v>290</v>
      </c>
      <c r="J161" s="51" t="s">
        <v>291</v>
      </c>
      <c r="K161" s="51" t="s">
        <v>290</v>
      </c>
      <c r="L161" s="51" t="s">
        <v>291</v>
      </c>
      <c r="M161" s="51" t="s">
        <v>290</v>
      </c>
      <c r="N161" s="51" t="s">
        <v>291</v>
      </c>
      <c r="O161" s="51" t="s">
        <v>290</v>
      </c>
      <c r="P161" s="51" t="s">
        <v>291</v>
      </c>
    </row>
    <row r="162" spans="1:16">
      <c r="A162" s="1" t="s">
        <v>7</v>
      </c>
      <c r="B162" s="1" t="s">
        <v>88</v>
      </c>
      <c r="C162" s="36" t="s">
        <v>296</v>
      </c>
      <c r="D162" s="36" t="s">
        <v>297</v>
      </c>
      <c r="E162" s="37">
        <v>11884502</v>
      </c>
      <c r="F162" s="37">
        <v>7888629</v>
      </c>
      <c r="G162" s="37">
        <v>302220</v>
      </c>
      <c r="H162" s="37">
        <v>0</v>
      </c>
      <c r="I162" s="37">
        <v>64538132</v>
      </c>
      <c r="J162" s="37">
        <v>47603672</v>
      </c>
      <c r="K162" s="37">
        <v>0</v>
      </c>
      <c r="L162" s="37">
        <v>0</v>
      </c>
      <c r="M162" s="37">
        <v>0</v>
      </c>
      <c r="N162" s="37">
        <v>0</v>
      </c>
      <c r="O162" s="37">
        <v>76724854</v>
      </c>
      <c r="P162" s="37">
        <v>55492301</v>
      </c>
    </row>
    <row r="163" spans="1:16">
      <c r="A163" s="49"/>
      <c r="B163" s="49"/>
      <c r="C163" s="36" t="s">
        <v>298</v>
      </c>
      <c r="D163" s="36" t="s">
        <v>199</v>
      </c>
      <c r="E163" s="37">
        <v>4337020</v>
      </c>
      <c r="F163" s="37">
        <v>2966335</v>
      </c>
      <c r="G163" s="37">
        <v>65000</v>
      </c>
      <c r="H163" s="37">
        <v>0</v>
      </c>
      <c r="I163" s="37">
        <v>25124418</v>
      </c>
      <c r="J163" s="37">
        <v>18514681</v>
      </c>
      <c r="K163" s="37">
        <v>0</v>
      </c>
      <c r="L163" s="37">
        <v>0</v>
      </c>
      <c r="M163" s="37">
        <v>0</v>
      </c>
      <c r="N163" s="37">
        <v>0</v>
      </c>
      <c r="O163" s="37">
        <v>29526438</v>
      </c>
      <c r="P163" s="37">
        <v>21481016</v>
      </c>
    </row>
    <row r="164" spans="1:16">
      <c r="A164" s="49"/>
      <c r="B164" s="49"/>
      <c r="C164" s="36" t="s">
        <v>299</v>
      </c>
      <c r="D164" s="36" t="s">
        <v>300</v>
      </c>
      <c r="E164" s="37">
        <v>3150418</v>
      </c>
      <c r="F164" s="37">
        <v>1514791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7">
        <v>0</v>
      </c>
      <c r="O164" s="37">
        <v>3150418</v>
      </c>
      <c r="P164" s="37">
        <v>1514791</v>
      </c>
    </row>
    <row r="165" spans="1:16">
      <c r="A165" s="49"/>
      <c r="B165" s="49"/>
      <c r="C165" s="36" t="s">
        <v>327</v>
      </c>
      <c r="D165" s="36" t="s">
        <v>328</v>
      </c>
      <c r="E165" s="37">
        <v>300000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37">
        <v>300000</v>
      </c>
      <c r="P165" s="37">
        <v>0</v>
      </c>
    </row>
    <row r="166" spans="1:16">
      <c r="A166" s="49"/>
      <c r="B166" s="49"/>
      <c r="C166" s="36" t="s">
        <v>301</v>
      </c>
      <c r="D166" s="36" t="s">
        <v>302</v>
      </c>
      <c r="E166" s="37">
        <v>300000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37">
        <v>300000</v>
      </c>
      <c r="P166" s="37">
        <v>0</v>
      </c>
    </row>
    <row r="167" spans="1:16">
      <c r="A167" s="49"/>
      <c r="B167" s="49"/>
      <c r="C167" s="36" t="s">
        <v>303</v>
      </c>
      <c r="D167" s="36" t="s">
        <v>304</v>
      </c>
      <c r="E167" s="37">
        <v>175000</v>
      </c>
      <c r="F167" s="37">
        <v>30000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37">
        <v>175000</v>
      </c>
      <c r="P167" s="37">
        <v>30000</v>
      </c>
    </row>
    <row r="168" spans="1:16">
      <c r="A168" s="49"/>
      <c r="B168" s="49"/>
      <c r="C168" s="36" t="s">
        <v>305</v>
      </c>
      <c r="D168" s="36" t="s">
        <v>306</v>
      </c>
      <c r="E168" s="37">
        <v>8420000</v>
      </c>
      <c r="F168" s="37">
        <v>5717456</v>
      </c>
      <c r="G168" s="37">
        <v>225000</v>
      </c>
      <c r="H168" s="37">
        <v>0</v>
      </c>
      <c r="I168" s="37">
        <v>1592281</v>
      </c>
      <c r="J168" s="37">
        <v>960410</v>
      </c>
      <c r="K168" s="37">
        <v>0</v>
      </c>
      <c r="L168" s="37">
        <v>0</v>
      </c>
      <c r="M168" s="37">
        <v>0</v>
      </c>
      <c r="N168" s="37">
        <v>0</v>
      </c>
      <c r="O168" s="37">
        <v>10237281</v>
      </c>
      <c r="P168" s="37">
        <v>6677866</v>
      </c>
    </row>
    <row r="169" spans="1:16">
      <c r="A169" s="49"/>
      <c r="B169" s="49"/>
      <c r="C169" s="36" t="s">
        <v>307</v>
      </c>
      <c r="D169" s="36" t="s">
        <v>308</v>
      </c>
      <c r="E169" s="37">
        <v>913955</v>
      </c>
      <c r="F169" s="37">
        <v>400761</v>
      </c>
      <c r="G169" s="37">
        <v>450000</v>
      </c>
      <c r="H169" s="37">
        <v>30088</v>
      </c>
      <c r="I169" s="37">
        <v>813000</v>
      </c>
      <c r="J169" s="37">
        <v>460270</v>
      </c>
      <c r="K169" s="37">
        <v>0</v>
      </c>
      <c r="L169" s="37">
        <v>0</v>
      </c>
      <c r="M169" s="37">
        <v>0</v>
      </c>
      <c r="N169" s="37">
        <v>0</v>
      </c>
      <c r="O169" s="37">
        <v>2176955</v>
      </c>
      <c r="P169" s="37">
        <v>891119</v>
      </c>
    </row>
    <row r="170" spans="1:16">
      <c r="A170" s="49"/>
      <c r="B170" s="49"/>
      <c r="C170" s="36" t="s">
        <v>309</v>
      </c>
      <c r="D170" s="36" t="s">
        <v>310</v>
      </c>
      <c r="E170" s="37">
        <v>5360616</v>
      </c>
      <c r="F170" s="37">
        <v>3899951</v>
      </c>
      <c r="G170" s="37">
        <v>110000</v>
      </c>
      <c r="H170" s="37">
        <v>11800</v>
      </c>
      <c r="I170" s="37">
        <v>399982</v>
      </c>
      <c r="J170" s="37">
        <v>255210</v>
      </c>
      <c r="K170" s="37">
        <v>0</v>
      </c>
      <c r="L170" s="37">
        <v>0</v>
      </c>
      <c r="M170" s="37">
        <v>0</v>
      </c>
      <c r="N170" s="37">
        <v>0</v>
      </c>
      <c r="O170" s="37">
        <v>5870598</v>
      </c>
      <c r="P170" s="37">
        <v>4166961</v>
      </c>
    </row>
    <row r="171" spans="1:16">
      <c r="A171" s="49"/>
      <c r="B171" s="49"/>
      <c r="C171" s="36" t="s">
        <v>311</v>
      </c>
      <c r="D171" s="36" t="s">
        <v>312</v>
      </c>
      <c r="E171" s="37">
        <v>2300000</v>
      </c>
      <c r="F171" s="37">
        <v>1150718</v>
      </c>
      <c r="G171" s="37">
        <v>247780</v>
      </c>
      <c r="H171" s="37">
        <v>0</v>
      </c>
      <c r="I171" s="37">
        <v>128400</v>
      </c>
      <c r="J171" s="37">
        <v>82758</v>
      </c>
      <c r="K171" s="37">
        <v>537600</v>
      </c>
      <c r="L171" s="37">
        <v>0</v>
      </c>
      <c r="M171" s="37">
        <v>0</v>
      </c>
      <c r="N171" s="37">
        <v>0</v>
      </c>
      <c r="O171" s="37">
        <v>3213780</v>
      </c>
      <c r="P171" s="37">
        <v>1233476</v>
      </c>
    </row>
    <row r="172" spans="1:16">
      <c r="A172" s="49"/>
      <c r="B172" s="49"/>
      <c r="C172" s="36" t="s">
        <v>313</v>
      </c>
      <c r="D172" s="36" t="s">
        <v>314</v>
      </c>
      <c r="E172" s="37">
        <v>2730000</v>
      </c>
      <c r="F172" s="37">
        <v>1965934</v>
      </c>
      <c r="G172" s="37">
        <v>100000</v>
      </c>
      <c r="H172" s="37">
        <v>0</v>
      </c>
      <c r="I172" s="37">
        <v>100000</v>
      </c>
      <c r="J172" s="37">
        <v>83640</v>
      </c>
      <c r="K172" s="37">
        <v>0</v>
      </c>
      <c r="L172" s="37">
        <v>0</v>
      </c>
      <c r="M172" s="37">
        <v>0</v>
      </c>
      <c r="N172" s="37">
        <v>0</v>
      </c>
      <c r="O172" s="37">
        <v>2930000</v>
      </c>
      <c r="P172" s="37">
        <v>2049574</v>
      </c>
    </row>
    <row r="173" spans="1:16">
      <c r="A173" s="49"/>
      <c r="B173" s="49"/>
      <c r="C173" s="36" t="s">
        <v>315</v>
      </c>
      <c r="D173" s="36" t="s">
        <v>316</v>
      </c>
      <c r="E173" s="37">
        <v>3500000</v>
      </c>
      <c r="F173" s="37">
        <v>2230711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  <c r="O173" s="37">
        <v>3500000</v>
      </c>
      <c r="P173" s="37">
        <v>2230711</v>
      </c>
    </row>
    <row r="174" spans="1:16">
      <c r="A174" s="49"/>
      <c r="B174" s="49"/>
      <c r="C174" s="36" t="s">
        <v>317</v>
      </c>
      <c r="D174" s="36" t="s">
        <v>318</v>
      </c>
      <c r="E174" s="37">
        <v>200000</v>
      </c>
      <c r="F174" s="37">
        <v>23972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  <c r="O174" s="37">
        <v>200000</v>
      </c>
      <c r="P174" s="37">
        <v>23972</v>
      </c>
    </row>
    <row r="175" spans="1:16">
      <c r="A175" s="49"/>
      <c r="B175" s="49"/>
      <c r="C175" s="36" t="s">
        <v>331</v>
      </c>
      <c r="D175" s="36" t="s">
        <v>332</v>
      </c>
      <c r="E175" s="37">
        <v>1095000</v>
      </c>
      <c r="F175" s="37">
        <v>10000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  <c r="O175" s="37">
        <v>1095000</v>
      </c>
      <c r="P175" s="37">
        <v>10000</v>
      </c>
    </row>
    <row r="176" spans="1:16">
      <c r="A176" s="49"/>
      <c r="B176" s="49"/>
      <c r="C176" s="36" t="s">
        <v>319</v>
      </c>
      <c r="D176" s="36" t="s">
        <v>320</v>
      </c>
      <c r="E176" s="37">
        <v>2830000</v>
      </c>
      <c r="F176" s="37">
        <v>333283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  <c r="O176" s="37">
        <v>2830000</v>
      </c>
      <c r="P176" s="37">
        <v>333283</v>
      </c>
    </row>
    <row r="177" spans="1:16">
      <c r="A177" s="49"/>
      <c r="B177" s="49"/>
      <c r="C177" s="36" t="s">
        <v>321</v>
      </c>
      <c r="D177" s="36" t="s">
        <v>322</v>
      </c>
      <c r="E177" s="37">
        <v>40000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  <c r="O177" s="37">
        <v>40000</v>
      </c>
      <c r="P177" s="37">
        <v>0</v>
      </c>
    </row>
    <row r="178" spans="1:16">
      <c r="A178" s="49"/>
      <c r="B178" s="49"/>
      <c r="C178" s="36" t="s">
        <v>323</v>
      </c>
      <c r="D178" s="36" t="s">
        <v>324</v>
      </c>
      <c r="E178" s="37">
        <v>470000</v>
      </c>
      <c r="F178" s="37">
        <v>413758</v>
      </c>
      <c r="G178" s="37">
        <v>0</v>
      </c>
      <c r="H178" s="37">
        <v>0</v>
      </c>
      <c r="I178" s="37">
        <v>155000</v>
      </c>
      <c r="J178" s="37">
        <v>67710</v>
      </c>
      <c r="K178" s="37">
        <v>0</v>
      </c>
      <c r="L178" s="37">
        <v>0</v>
      </c>
      <c r="M178" s="37">
        <v>0</v>
      </c>
      <c r="N178" s="37">
        <v>0</v>
      </c>
      <c r="O178" s="37">
        <v>625000</v>
      </c>
      <c r="P178" s="37">
        <v>481468</v>
      </c>
    </row>
    <row r="179" spans="1:16">
      <c r="A179" s="49"/>
      <c r="B179" s="49"/>
      <c r="C179" s="36" t="s">
        <v>325</v>
      </c>
      <c r="D179" s="36" t="s">
        <v>326</v>
      </c>
      <c r="E179" s="37">
        <v>28827655</v>
      </c>
      <c r="F179" s="37">
        <v>16595177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28827655</v>
      </c>
      <c r="P179" s="37">
        <v>16595177</v>
      </c>
    </row>
    <row r="180" spans="1:16">
      <c r="A180" s="49"/>
      <c r="B180" s="49"/>
      <c r="C180" s="36" t="s">
        <v>335</v>
      </c>
      <c r="D180" s="36" t="s">
        <v>336</v>
      </c>
      <c r="E180" s="37">
        <v>100000</v>
      </c>
      <c r="F180" s="37">
        <v>0</v>
      </c>
      <c r="G180" s="37">
        <v>0</v>
      </c>
      <c r="H180" s="37">
        <v>0</v>
      </c>
      <c r="I180" s="37">
        <v>30000</v>
      </c>
      <c r="J180" s="37">
        <v>27675</v>
      </c>
      <c r="K180" s="37">
        <v>0</v>
      </c>
      <c r="L180" s="37">
        <v>0</v>
      </c>
      <c r="M180" s="37">
        <v>0</v>
      </c>
      <c r="N180" s="37">
        <v>0</v>
      </c>
      <c r="O180" s="37">
        <v>130000</v>
      </c>
      <c r="P180" s="37">
        <v>27675</v>
      </c>
    </row>
    <row r="181" spans="1:16">
      <c r="A181" s="49"/>
      <c r="B181" s="49"/>
      <c r="C181" s="36" t="s">
        <v>339</v>
      </c>
      <c r="D181" s="36" t="s">
        <v>340</v>
      </c>
      <c r="E181" s="37">
        <v>1280000</v>
      </c>
      <c r="F181" s="37">
        <v>1082568</v>
      </c>
      <c r="G181" s="37">
        <v>0</v>
      </c>
      <c r="H181" s="37">
        <v>0</v>
      </c>
      <c r="I181" s="37">
        <v>0</v>
      </c>
      <c r="J181" s="37">
        <v>0</v>
      </c>
      <c r="K181" s="37">
        <v>419560</v>
      </c>
      <c r="L181" s="37">
        <v>419560</v>
      </c>
      <c r="M181" s="37">
        <v>5650127</v>
      </c>
      <c r="N181" s="37">
        <v>508185</v>
      </c>
      <c r="O181" s="37">
        <v>7349687</v>
      </c>
      <c r="P181" s="37">
        <v>2010313</v>
      </c>
    </row>
    <row r="182" spans="1:16">
      <c r="A182" s="49"/>
      <c r="B182" s="49"/>
      <c r="C182" s="36" t="s">
        <v>345</v>
      </c>
      <c r="D182" s="36" t="s">
        <v>346</v>
      </c>
      <c r="E182" s="37">
        <v>3050000</v>
      </c>
      <c r="F182" s="37">
        <v>2342482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7">
        <v>0</v>
      </c>
      <c r="O182" s="37">
        <v>3050000</v>
      </c>
      <c r="P182" s="37">
        <v>2342482</v>
      </c>
    </row>
    <row r="183" spans="1:16" s="63" customFormat="1">
      <c r="A183" s="61"/>
      <c r="B183" s="62" t="s">
        <v>207</v>
      </c>
      <c r="C183" s="38"/>
      <c r="D183" s="38"/>
      <c r="E183" s="39">
        <f>SUM(E162:E182)</f>
        <v>81264166</v>
      </c>
      <c r="F183" s="39">
        <f t="shared" ref="F183:K183" si="7">SUM(F162:F182)</f>
        <v>48566526</v>
      </c>
      <c r="G183" s="39">
        <f t="shared" si="7"/>
        <v>1500000</v>
      </c>
      <c r="H183" s="39">
        <f t="shared" si="7"/>
        <v>41888</v>
      </c>
      <c r="I183" s="39">
        <f t="shared" si="7"/>
        <v>92881213</v>
      </c>
      <c r="J183" s="39">
        <f t="shared" si="7"/>
        <v>68056026</v>
      </c>
      <c r="K183" s="39">
        <f t="shared" si="7"/>
        <v>957160</v>
      </c>
      <c r="L183" s="39">
        <f>SUM(L162:L182)</f>
        <v>419560</v>
      </c>
      <c r="M183" s="39">
        <f>SUM(M162:M182)</f>
        <v>5650127</v>
      </c>
      <c r="N183" s="39">
        <f>SUM(N162:N182)</f>
        <v>508185</v>
      </c>
      <c r="O183" s="39">
        <f>SUM(O162:O182)</f>
        <v>182252666</v>
      </c>
      <c r="P183" s="39">
        <f>SUM(P162:P182)</f>
        <v>117592185</v>
      </c>
    </row>
    <row r="184" spans="1:16" s="65" customFormat="1">
      <c r="A184" s="56"/>
      <c r="B184" s="56"/>
      <c r="C184" s="56"/>
      <c r="D184" s="56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</row>
    <row r="185" spans="1:16" s="18" customFormat="1" ht="15" customHeight="1">
      <c r="A185" s="60"/>
      <c r="B185" s="60"/>
      <c r="C185" s="69" t="s">
        <v>283</v>
      </c>
      <c r="D185" s="69"/>
      <c r="E185" s="69" t="s">
        <v>284</v>
      </c>
      <c r="F185" s="69"/>
      <c r="G185" s="69" t="s">
        <v>285</v>
      </c>
      <c r="H185" s="69"/>
      <c r="I185" s="69" t="s">
        <v>286</v>
      </c>
      <c r="J185" s="69"/>
      <c r="K185" s="68" t="s">
        <v>287</v>
      </c>
      <c r="L185" s="68"/>
      <c r="M185" s="68" t="s">
        <v>288</v>
      </c>
      <c r="N185" s="68"/>
      <c r="O185" s="68" t="s">
        <v>289</v>
      </c>
      <c r="P185" s="68"/>
    </row>
    <row r="186" spans="1:16" s="18" customFormat="1" ht="15" customHeight="1">
      <c r="A186" s="13"/>
      <c r="B186" s="13"/>
      <c r="C186" s="69"/>
      <c r="D186" s="69"/>
      <c r="E186" s="51" t="s">
        <v>290</v>
      </c>
      <c r="F186" s="51" t="s">
        <v>291</v>
      </c>
      <c r="G186" s="51" t="s">
        <v>290</v>
      </c>
      <c r="H186" s="51" t="s">
        <v>291</v>
      </c>
      <c r="I186" s="51" t="s">
        <v>290</v>
      </c>
      <c r="J186" s="51" t="s">
        <v>291</v>
      </c>
      <c r="K186" s="51" t="s">
        <v>290</v>
      </c>
      <c r="L186" s="51" t="s">
        <v>291</v>
      </c>
      <c r="M186" s="51" t="s">
        <v>290</v>
      </c>
      <c r="N186" s="51" t="s">
        <v>291</v>
      </c>
      <c r="O186" s="51" t="s">
        <v>290</v>
      </c>
      <c r="P186" s="51" t="s">
        <v>291</v>
      </c>
    </row>
    <row r="187" spans="1:16">
      <c r="A187" s="1" t="s">
        <v>8</v>
      </c>
      <c r="B187" s="1" t="s">
        <v>89</v>
      </c>
      <c r="C187" s="36" t="s">
        <v>296</v>
      </c>
      <c r="D187" s="36" t="s">
        <v>297</v>
      </c>
      <c r="E187" s="37">
        <v>10068000</v>
      </c>
      <c r="F187" s="37">
        <v>7090946</v>
      </c>
      <c r="G187" s="37">
        <v>0</v>
      </c>
      <c r="H187" s="37">
        <v>0</v>
      </c>
      <c r="I187" s="37">
        <v>77212000</v>
      </c>
      <c r="J187" s="37">
        <v>55809163</v>
      </c>
      <c r="K187" s="37">
        <v>0</v>
      </c>
      <c r="L187" s="37">
        <v>0</v>
      </c>
      <c r="M187" s="37">
        <v>0</v>
      </c>
      <c r="N187" s="37">
        <v>0</v>
      </c>
      <c r="O187" s="37">
        <v>87280000</v>
      </c>
      <c r="P187" s="37">
        <v>62900109</v>
      </c>
    </row>
    <row r="188" spans="1:16">
      <c r="A188" s="49"/>
      <c r="B188" s="49"/>
      <c r="C188" s="36" t="s">
        <v>298</v>
      </c>
      <c r="D188" s="36" t="s">
        <v>199</v>
      </c>
      <c r="E188" s="37">
        <v>3817000</v>
      </c>
      <c r="F188" s="37">
        <v>2683283</v>
      </c>
      <c r="G188" s="37">
        <v>0</v>
      </c>
      <c r="H188" s="37">
        <v>0</v>
      </c>
      <c r="I188" s="37">
        <v>30382000</v>
      </c>
      <c r="J188" s="37">
        <v>21879091</v>
      </c>
      <c r="K188" s="37">
        <v>0</v>
      </c>
      <c r="L188" s="37">
        <v>0</v>
      </c>
      <c r="M188" s="37">
        <v>0</v>
      </c>
      <c r="N188" s="37">
        <v>0</v>
      </c>
      <c r="O188" s="37">
        <v>34199000</v>
      </c>
      <c r="P188" s="37">
        <v>24562374</v>
      </c>
    </row>
    <row r="189" spans="1:16">
      <c r="A189" s="49"/>
      <c r="B189" s="49"/>
      <c r="C189" s="36" t="s">
        <v>299</v>
      </c>
      <c r="D189" s="36" t="s">
        <v>300</v>
      </c>
      <c r="E189" s="37">
        <v>3606000</v>
      </c>
      <c r="F189" s="37">
        <v>1643313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3606000</v>
      </c>
      <c r="P189" s="37">
        <v>1643313</v>
      </c>
    </row>
    <row r="190" spans="1:16">
      <c r="A190" s="49"/>
      <c r="B190" s="49"/>
      <c r="C190" s="36" t="s">
        <v>327</v>
      </c>
      <c r="D190" s="36" t="s">
        <v>328</v>
      </c>
      <c r="E190" s="37">
        <v>150000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  <c r="O190" s="37">
        <v>150000</v>
      </c>
      <c r="P190" s="37">
        <v>0</v>
      </c>
    </row>
    <row r="191" spans="1:16">
      <c r="A191" s="49"/>
      <c r="B191" s="49"/>
      <c r="C191" s="36" t="s">
        <v>301</v>
      </c>
      <c r="D191" s="36" t="s">
        <v>302</v>
      </c>
      <c r="E191" s="37">
        <v>350000</v>
      </c>
      <c r="F191" s="37">
        <v>79555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350000</v>
      </c>
      <c r="P191" s="37">
        <v>79555</v>
      </c>
    </row>
    <row r="192" spans="1:16">
      <c r="A192" s="49"/>
      <c r="B192" s="49"/>
      <c r="C192" s="36" t="s">
        <v>303</v>
      </c>
      <c r="D192" s="36" t="s">
        <v>304</v>
      </c>
      <c r="E192" s="37">
        <v>367000</v>
      </c>
      <c r="F192" s="37">
        <v>25000</v>
      </c>
      <c r="G192" s="37">
        <v>100000</v>
      </c>
      <c r="H192" s="37">
        <v>0</v>
      </c>
      <c r="I192" s="37">
        <v>0</v>
      </c>
      <c r="J192" s="37">
        <v>0</v>
      </c>
      <c r="K192" s="37">
        <v>7485000</v>
      </c>
      <c r="L192" s="37">
        <v>203315</v>
      </c>
      <c r="M192" s="37">
        <v>0</v>
      </c>
      <c r="N192" s="37">
        <v>0</v>
      </c>
      <c r="O192" s="37">
        <v>7952000</v>
      </c>
      <c r="P192" s="37">
        <v>228315</v>
      </c>
    </row>
    <row r="193" spans="1:16">
      <c r="A193" s="49"/>
      <c r="B193" s="49"/>
      <c r="C193" s="36" t="s">
        <v>305</v>
      </c>
      <c r="D193" s="36" t="s">
        <v>306</v>
      </c>
      <c r="E193" s="37">
        <v>8825000</v>
      </c>
      <c r="F193" s="37">
        <v>5551452</v>
      </c>
      <c r="G193" s="37">
        <v>2167000</v>
      </c>
      <c r="H193" s="37">
        <v>390103</v>
      </c>
      <c r="I193" s="37">
        <v>6512000</v>
      </c>
      <c r="J193" s="37">
        <v>3256042</v>
      </c>
      <c r="K193" s="37">
        <v>0</v>
      </c>
      <c r="L193" s="37">
        <v>0</v>
      </c>
      <c r="M193" s="37">
        <v>0</v>
      </c>
      <c r="N193" s="37">
        <v>0</v>
      </c>
      <c r="O193" s="37">
        <v>17504000</v>
      </c>
      <c r="P193" s="37">
        <v>9197597</v>
      </c>
    </row>
    <row r="194" spans="1:16">
      <c r="A194" s="49"/>
      <c r="B194" s="49"/>
      <c r="C194" s="36" t="s">
        <v>307</v>
      </c>
      <c r="D194" s="36" t="s">
        <v>308</v>
      </c>
      <c r="E194" s="37">
        <v>1540000</v>
      </c>
      <c r="F194" s="37">
        <v>847976</v>
      </c>
      <c r="G194" s="37">
        <v>2755000</v>
      </c>
      <c r="H194" s="37">
        <v>1477017</v>
      </c>
      <c r="I194" s="37">
        <v>3228000</v>
      </c>
      <c r="J194" s="37">
        <v>769330</v>
      </c>
      <c r="K194" s="37">
        <v>735000</v>
      </c>
      <c r="L194" s="37">
        <v>39200</v>
      </c>
      <c r="M194" s="37">
        <v>0</v>
      </c>
      <c r="N194" s="37">
        <v>0</v>
      </c>
      <c r="O194" s="37">
        <v>8258000</v>
      </c>
      <c r="P194" s="37">
        <v>3133523</v>
      </c>
    </row>
    <row r="195" spans="1:16">
      <c r="A195" s="49"/>
      <c r="B195" s="49"/>
      <c r="C195" s="36" t="s">
        <v>309</v>
      </c>
      <c r="D195" s="36" t="s">
        <v>310</v>
      </c>
      <c r="E195" s="37">
        <v>6669000</v>
      </c>
      <c r="F195" s="37">
        <v>3297183</v>
      </c>
      <c r="G195" s="37">
        <v>470000</v>
      </c>
      <c r="H195" s="37">
        <v>3900</v>
      </c>
      <c r="I195" s="37">
        <v>3775000</v>
      </c>
      <c r="J195" s="37">
        <v>710143</v>
      </c>
      <c r="K195" s="37">
        <v>0</v>
      </c>
      <c r="L195" s="37">
        <v>0</v>
      </c>
      <c r="M195" s="37">
        <v>0</v>
      </c>
      <c r="N195" s="37">
        <v>0</v>
      </c>
      <c r="O195" s="37">
        <v>10914000</v>
      </c>
      <c r="P195" s="37">
        <v>4011226</v>
      </c>
    </row>
    <row r="196" spans="1:16">
      <c r="A196" s="49"/>
      <c r="B196" s="49"/>
      <c r="C196" s="36" t="s">
        <v>311</v>
      </c>
      <c r="D196" s="36" t="s">
        <v>312</v>
      </c>
      <c r="E196" s="37">
        <v>4434000</v>
      </c>
      <c r="F196" s="37">
        <v>2064684</v>
      </c>
      <c r="G196" s="37">
        <v>978000</v>
      </c>
      <c r="H196" s="37">
        <v>386099</v>
      </c>
      <c r="I196" s="37">
        <v>5588000</v>
      </c>
      <c r="J196" s="37">
        <v>1503431</v>
      </c>
      <c r="K196" s="37">
        <v>3391000</v>
      </c>
      <c r="L196" s="37">
        <v>319499</v>
      </c>
      <c r="M196" s="37">
        <v>0</v>
      </c>
      <c r="N196" s="37">
        <v>0</v>
      </c>
      <c r="O196" s="37">
        <v>14391000</v>
      </c>
      <c r="P196" s="37">
        <v>4273713</v>
      </c>
    </row>
    <row r="197" spans="1:16">
      <c r="A197" s="49"/>
      <c r="B197" s="49"/>
      <c r="C197" s="36" t="s">
        <v>313</v>
      </c>
      <c r="D197" s="36" t="s">
        <v>314</v>
      </c>
      <c r="E197" s="37">
        <v>850000</v>
      </c>
      <c r="F197" s="37">
        <v>484400</v>
      </c>
      <c r="G197" s="37">
        <v>447000</v>
      </c>
      <c r="H197" s="37">
        <v>126883</v>
      </c>
      <c r="I197" s="37">
        <v>267000</v>
      </c>
      <c r="J197" s="37">
        <v>167882</v>
      </c>
      <c r="K197" s="37">
        <v>445000</v>
      </c>
      <c r="L197" s="37">
        <v>289570</v>
      </c>
      <c r="M197" s="37">
        <v>0</v>
      </c>
      <c r="N197" s="37">
        <v>0</v>
      </c>
      <c r="O197" s="37">
        <v>2009000</v>
      </c>
      <c r="P197" s="37">
        <v>1068735</v>
      </c>
    </row>
    <row r="198" spans="1:16">
      <c r="A198" s="49"/>
      <c r="B198" s="49"/>
      <c r="C198" s="36" t="s">
        <v>315</v>
      </c>
      <c r="D198" s="36" t="s">
        <v>316</v>
      </c>
      <c r="E198" s="37">
        <v>4914000</v>
      </c>
      <c r="F198" s="37">
        <v>3658080</v>
      </c>
      <c r="G198" s="37">
        <v>983000</v>
      </c>
      <c r="H198" s="37">
        <v>731272</v>
      </c>
      <c r="I198" s="37">
        <v>1215000</v>
      </c>
      <c r="J198" s="37">
        <v>800305</v>
      </c>
      <c r="K198" s="37">
        <v>0</v>
      </c>
      <c r="L198" s="37">
        <v>0</v>
      </c>
      <c r="M198" s="37">
        <v>0</v>
      </c>
      <c r="N198" s="37">
        <v>0</v>
      </c>
      <c r="O198" s="37">
        <v>7112000</v>
      </c>
      <c r="P198" s="37">
        <v>5189657</v>
      </c>
    </row>
    <row r="199" spans="1:16">
      <c r="A199" s="49"/>
      <c r="B199" s="49"/>
      <c r="C199" s="36" t="s">
        <v>329</v>
      </c>
      <c r="D199" s="36" t="s">
        <v>330</v>
      </c>
      <c r="E199" s="37">
        <v>300000</v>
      </c>
      <c r="F199" s="37">
        <v>150000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  <c r="O199" s="37">
        <v>300000</v>
      </c>
      <c r="P199" s="37">
        <v>150000</v>
      </c>
    </row>
    <row r="200" spans="1:16">
      <c r="A200" s="49"/>
      <c r="B200" s="49"/>
      <c r="C200" s="36" t="s">
        <v>353</v>
      </c>
      <c r="D200" s="36" t="s">
        <v>354</v>
      </c>
      <c r="E200" s="37">
        <v>200000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200000</v>
      </c>
      <c r="P200" s="37">
        <v>0</v>
      </c>
    </row>
    <row r="201" spans="1:16">
      <c r="A201" s="49"/>
      <c r="B201" s="49"/>
      <c r="C201" s="36" t="s">
        <v>331</v>
      </c>
      <c r="D201" s="36" t="s">
        <v>332</v>
      </c>
      <c r="E201" s="37">
        <v>1520000</v>
      </c>
      <c r="F201" s="37">
        <v>1277778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  <c r="O201" s="37">
        <v>1520000</v>
      </c>
      <c r="P201" s="37">
        <v>1277778</v>
      </c>
    </row>
    <row r="202" spans="1:16">
      <c r="A202" s="49"/>
      <c r="B202" s="49"/>
      <c r="C202" s="36" t="s">
        <v>319</v>
      </c>
      <c r="D202" s="36" t="s">
        <v>320</v>
      </c>
      <c r="E202" s="37">
        <v>6029000</v>
      </c>
      <c r="F202" s="37">
        <v>1146669</v>
      </c>
      <c r="G202" s="37">
        <v>140000</v>
      </c>
      <c r="H202" s="37">
        <v>43020</v>
      </c>
      <c r="I202" s="37">
        <v>568000</v>
      </c>
      <c r="J202" s="37">
        <v>274784</v>
      </c>
      <c r="K202" s="37">
        <v>9233000</v>
      </c>
      <c r="L202" s="37">
        <v>4927218</v>
      </c>
      <c r="M202" s="37">
        <v>0</v>
      </c>
      <c r="N202" s="37">
        <v>0</v>
      </c>
      <c r="O202" s="37">
        <v>15970000</v>
      </c>
      <c r="P202" s="37">
        <v>6391691</v>
      </c>
    </row>
    <row r="203" spans="1:16">
      <c r="A203" s="49"/>
      <c r="B203" s="49"/>
      <c r="C203" s="36" t="s">
        <v>321</v>
      </c>
      <c r="D203" s="36" t="s">
        <v>322</v>
      </c>
      <c r="E203" s="37">
        <v>700000</v>
      </c>
      <c r="F203" s="37">
        <v>456683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700000</v>
      </c>
      <c r="P203" s="37">
        <v>456683</v>
      </c>
    </row>
    <row r="204" spans="1:16">
      <c r="A204" s="49"/>
      <c r="B204" s="49"/>
      <c r="C204" s="36" t="s">
        <v>323</v>
      </c>
      <c r="D204" s="36" t="s">
        <v>324</v>
      </c>
      <c r="E204" s="37">
        <v>1350000</v>
      </c>
      <c r="F204" s="37">
        <v>566258</v>
      </c>
      <c r="G204" s="37">
        <v>0</v>
      </c>
      <c r="H204" s="37">
        <v>0</v>
      </c>
      <c r="I204" s="37">
        <v>3966000</v>
      </c>
      <c r="J204" s="37">
        <v>2303027</v>
      </c>
      <c r="K204" s="37">
        <v>252000</v>
      </c>
      <c r="L204" s="37">
        <v>246780</v>
      </c>
      <c r="M204" s="37">
        <v>3400000</v>
      </c>
      <c r="N204" s="37">
        <v>2833590</v>
      </c>
      <c r="O204" s="37">
        <v>8968000</v>
      </c>
      <c r="P204" s="37">
        <v>5949655</v>
      </c>
    </row>
    <row r="205" spans="1:16">
      <c r="A205" s="49"/>
      <c r="B205" s="49"/>
      <c r="C205" s="36" t="s">
        <v>325</v>
      </c>
      <c r="D205" s="36" t="s">
        <v>326</v>
      </c>
      <c r="E205" s="37">
        <v>61545000</v>
      </c>
      <c r="F205" s="37">
        <v>49252445</v>
      </c>
      <c r="G205" s="37">
        <v>0</v>
      </c>
      <c r="H205" s="37">
        <v>0</v>
      </c>
      <c r="I205" s="37">
        <v>7000000</v>
      </c>
      <c r="J205" s="37">
        <v>788410</v>
      </c>
      <c r="K205" s="37">
        <v>2628000</v>
      </c>
      <c r="L205" s="37">
        <v>1160105</v>
      </c>
      <c r="M205" s="37">
        <v>0</v>
      </c>
      <c r="N205" s="37">
        <v>0</v>
      </c>
      <c r="O205" s="37">
        <v>71173000</v>
      </c>
      <c r="P205" s="37">
        <v>51200960</v>
      </c>
    </row>
    <row r="206" spans="1:16">
      <c r="A206" s="49"/>
      <c r="B206" s="49"/>
      <c r="C206" s="36" t="s">
        <v>335</v>
      </c>
      <c r="D206" s="36" t="s">
        <v>336</v>
      </c>
      <c r="E206" s="37">
        <v>0</v>
      </c>
      <c r="F206" s="37">
        <v>0</v>
      </c>
      <c r="G206" s="37">
        <v>0</v>
      </c>
      <c r="H206" s="37">
        <v>0</v>
      </c>
      <c r="I206" s="37">
        <v>60000</v>
      </c>
      <c r="J206" s="37">
        <v>23978</v>
      </c>
      <c r="K206" s="37">
        <v>0</v>
      </c>
      <c r="L206" s="37">
        <v>0</v>
      </c>
      <c r="M206" s="37">
        <v>0</v>
      </c>
      <c r="N206" s="37">
        <v>0</v>
      </c>
      <c r="O206" s="37">
        <v>60000</v>
      </c>
      <c r="P206" s="37">
        <v>23978</v>
      </c>
    </row>
    <row r="207" spans="1:16">
      <c r="A207" s="49"/>
      <c r="B207" s="49"/>
      <c r="C207" s="36" t="s">
        <v>337</v>
      </c>
      <c r="D207" s="36" t="s">
        <v>338</v>
      </c>
      <c r="E207" s="37">
        <v>100000</v>
      </c>
      <c r="F207" s="37">
        <v>0</v>
      </c>
      <c r="G207" s="37">
        <v>100000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  <c r="O207" s="37">
        <v>200000</v>
      </c>
      <c r="P207" s="37">
        <v>0</v>
      </c>
    </row>
    <row r="208" spans="1:16" s="63" customFormat="1">
      <c r="A208" s="61"/>
      <c r="B208" s="62" t="s">
        <v>208</v>
      </c>
      <c r="C208" s="38"/>
      <c r="D208" s="38"/>
      <c r="E208" s="39">
        <f>SUM(E187:E207)</f>
        <v>117334000</v>
      </c>
      <c r="F208" s="39">
        <f t="shared" ref="F208:P208" si="8">SUM(F187:F207)</f>
        <v>80275705</v>
      </c>
      <c r="G208" s="39">
        <f t="shared" si="8"/>
        <v>8140000</v>
      </c>
      <c r="H208" s="39">
        <f t="shared" si="8"/>
        <v>3158294</v>
      </c>
      <c r="I208" s="39">
        <f t="shared" si="8"/>
        <v>139773000</v>
      </c>
      <c r="J208" s="39">
        <f t="shared" si="8"/>
        <v>88285586</v>
      </c>
      <c r="K208" s="39">
        <f t="shared" si="8"/>
        <v>24169000</v>
      </c>
      <c r="L208" s="39">
        <f t="shared" si="8"/>
        <v>7185687</v>
      </c>
      <c r="M208" s="39">
        <f t="shared" si="8"/>
        <v>3400000</v>
      </c>
      <c r="N208" s="39">
        <f t="shared" si="8"/>
        <v>2833590</v>
      </c>
      <c r="O208" s="39">
        <f t="shared" si="8"/>
        <v>292816000</v>
      </c>
      <c r="P208" s="39">
        <f t="shared" si="8"/>
        <v>181738862</v>
      </c>
    </row>
    <row r="209" spans="1:16" s="65" customFormat="1">
      <c r="A209" s="56"/>
      <c r="B209" s="56"/>
      <c r="C209" s="56"/>
      <c r="D209" s="56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</row>
    <row r="210" spans="1:16" s="18" customFormat="1" ht="15" customHeight="1">
      <c r="A210" s="60"/>
      <c r="B210" s="60"/>
      <c r="C210" s="69" t="s">
        <v>283</v>
      </c>
      <c r="D210" s="69"/>
      <c r="E210" s="69" t="s">
        <v>284</v>
      </c>
      <c r="F210" s="69"/>
      <c r="G210" s="69" t="s">
        <v>285</v>
      </c>
      <c r="H210" s="69"/>
      <c r="I210" s="69" t="s">
        <v>286</v>
      </c>
      <c r="J210" s="69"/>
      <c r="K210" s="68" t="s">
        <v>287</v>
      </c>
      <c r="L210" s="68"/>
      <c r="M210" s="68" t="s">
        <v>288</v>
      </c>
      <c r="N210" s="68"/>
      <c r="O210" s="68" t="s">
        <v>289</v>
      </c>
      <c r="P210" s="68"/>
    </row>
    <row r="211" spans="1:16" s="18" customFormat="1" ht="15" customHeight="1">
      <c r="A211" s="13"/>
      <c r="B211" s="13"/>
      <c r="C211" s="69"/>
      <c r="D211" s="69"/>
      <c r="E211" s="51" t="s">
        <v>290</v>
      </c>
      <c r="F211" s="51" t="s">
        <v>291</v>
      </c>
      <c r="G211" s="51" t="s">
        <v>290</v>
      </c>
      <c r="H211" s="51" t="s">
        <v>291</v>
      </c>
      <c r="I211" s="51" t="s">
        <v>290</v>
      </c>
      <c r="J211" s="51" t="s">
        <v>291</v>
      </c>
      <c r="K211" s="51" t="s">
        <v>290</v>
      </c>
      <c r="L211" s="51" t="s">
        <v>291</v>
      </c>
      <c r="M211" s="51" t="s">
        <v>290</v>
      </c>
      <c r="N211" s="51" t="s">
        <v>291</v>
      </c>
      <c r="O211" s="51" t="s">
        <v>290</v>
      </c>
      <c r="P211" s="51" t="s">
        <v>291</v>
      </c>
    </row>
    <row r="212" spans="1:16">
      <c r="A212" s="1" t="s">
        <v>9</v>
      </c>
      <c r="B212" s="1" t="s">
        <v>90</v>
      </c>
      <c r="C212" s="36" t="s">
        <v>296</v>
      </c>
      <c r="D212" s="36" t="s">
        <v>297</v>
      </c>
      <c r="E212" s="37">
        <v>8866000</v>
      </c>
      <c r="F212" s="37">
        <v>6170932</v>
      </c>
      <c r="G212" s="37">
        <v>0</v>
      </c>
      <c r="H212" s="37">
        <v>0</v>
      </c>
      <c r="I212" s="37">
        <v>49294686</v>
      </c>
      <c r="J212" s="37">
        <v>36194121</v>
      </c>
      <c r="K212" s="37">
        <v>0</v>
      </c>
      <c r="L212" s="37">
        <v>0</v>
      </c>
      <c r="M212" s="37">
        <v>0</v>
      </c>
      <c r="N212" s="37">
        <v>0</v>
      </c>
      <c r="O212" s="37">
        <v>58160686</v>
      </c>
      <c r="P212" s="37">
        <v>42365053</v>
      </c>
    </row>
    <row r="213" spans="1:16">
      <c r="A213" s="49"/>
      <c r="B213" s="49"/>
      <c r="C213" s="36" t="s">
        <v>298</v>
      </c>
      <c r="D213" s="36" t="s">
        <v>199</v>
      </c>
      <c r="E213" s="37">
        <v>3128000</v>
      </c>
      <c r="F213" s="37">
        <v>2254504</v>
      </c>
      <c r="G213" s="37">
        <v>0</v>
      </c>
      <c r="H213" s="37">
        <v>0</v>
      </c>
      <c r="I213" s="37">
        <v>19200199</v>
      </c>
      <c r="J213" s="37">
        <v>14080956</v>
      </c>
      <c r="K213" s="37">
        <v>0</v>
      </c>
      <c r="L213" s="37">
        <v>0</v>
      </c>
      <c r="M213" s="37">
        <v>0</v>
      </c>
      <c r="N213" s="37">
        <v>0</v>
      </c>
      <c r="O213" s="37">
        <v>22328199</v>
      </c>
      <c r="P213" s="37">
        <v>16335460</v>
      </c>
    </row>
    <row r="214" spans="1:16">
      <c r="A214" s="49"/>
      <c r="B214" s="49"/>
      <c r="C214" s="36" t="s">
        <v>299</v>
      </c>
      <c r="D214" s="36" t="s">
        <v>300</v>
      </c>
      <c r="E214" s="37">
        <v>3600000</v>
      </c>
      <c r="F214" s="37">
        <v>2095221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  <c r="O214" s="37">
        <v>3600000</v>
      </c>
      <c r="P214" s="37">
        <v>2095221</v>
      </c>
    </row>
    <row r="215" spans="1:16">
      <c r="A215" s="49"/>
      <c r="B215" s="49"/>
      <c r="C215" s="36" t="s">
        <v>301</v>
      </c>
      <c r="D215" s="36" t="s">
        <v>302</v>
      </c>
      <c r="E215" s="37">
        <v>50000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  <c r="O215" s="37">
        <v>50000</v>
      </c>
      <c r="P215" s="37">
        <v>0</v>
      </c>
    </row>
    <row r="216" spans="1:16">
      <c r="A216" s="49"/>
      <c r="B216" s="49"/>
      <c r="C216" s="36" t="s">
        <v>303</v>
      </c>
      <c r="D216" s="36" t="s">
        <v>304</v>
      </c>
      <c r="E216" s="37">
        <v>70000</v>
      </c>
      <c r="F216" s="37">
        <v>22010</v>
      </c>
      <c r="G216" s="37">
        <v>40000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  <c r="O216" s="37">
        <v>110000</v>
      </c>
      <c r="P216" s="37">
        <v>22010</v>
      </c>
    </row>
    <row r="217" spans="1:16">
      <c r="A217" s="49"/>
      <c r="B217" s="49"/>
      <c r="C217" s="36" t="s">
        <v>305</v>
      </c>
      <c r="D217" s="36" t="s">
        <v>306</v>
      </c>
      <c r="E217" s="37">
        <v>4760000</v>
      </c>
      <c r="F217" s="37">
        <v>2768980</v>
      </c>
      <c r="G217" s="37">
        <v>293000</v>
      </c>
      <c r="H217" s="37">
        <v>67414</v>
      </c>
      <c r="I217" s="37">
        <v>3078437</v>
      </c>
      <c r="J217" s="37">
        <v>1503280</v>
      </c>
      <c r="K217" s="37">
        <v>0</v>
      </c>
      <c r="L217" s="37">
        <v>0</v>
      </c>
      <c r="M217" s="37">
        <v>0</v>
      </c>
      <c r="N217" s="37">
        <v>0</v>
      </c>
      <c r="O217" s="37">
        <v>8131437</v>
      </c>
      <c r="P217" s="37">
        <v>4339674</v>
      </c>
    </row>
    <row r="218" spans="1:16">
      <c r="A218" s="49"/>
      <c r="B218" s="49"/>
      <c r="C218" s="36" t="s">
        <v>307</v>
      </c>
      <c r="D218" s="36" t="s">
        <v>308</v>
      </c>
      <c r="E218" s="37">
        <v>2500000</v>
      </c>
      <c r="F218" s="37">
        <v>923160</v>
      </c>
      <c r="G218" s="37">
        <v>1137000</v>
      </c>
      <c r="H218" s="37">
        <v>19197</v>
      </c>
      <c r="I218" s="37">
        <v>2265000</v>
      </c>
      <c r="J218" s="37">
        <v>1664636</v>
      </c>
      <c r="K218" s="37">
        <v>0</v>
      </c>
      <c r="L218" s="37">
        <v>0</v>
      </c>
      <c r="M218" s="37">
        <v>0</v>
      </c>
      <c r="N218" s="37">
        <v>0</v>
      </c>
      <c r="O218" s="37">
        <v>5902000</v>
      </c>
      <c r="P218" s="37">
        <v>2606993</v>
      </c>
    </row>
    <row r="219" spans="1:16">
      <c r="A219" s="49"/>
      <c r="B219" s="49"/>
      <c r="C219" s="36" t="s">
        <v>309</v>
      </c>
      <c r="D219" s="36" t="s">
        <v>310</v>
      </c>
      <c r="E219" s="37">
        <v>11400000</v>
      </c>
      <c r="F219" s="37">
        <v>3676943</v>
      </c>
      <c r="G219" s="37">
        <v>200000</v>
      </c>
      <c r="H219" s="37">
        <v>17980</v>
      </c>
      <c r="I219" s="37">
        <v>1058128</v>
      </c>
      <c r="J219" s="37">
        <v>379753</v>
      </c>
      <c r="K219" s="37">
        <v>0</v>
      </c>
      <c r="L219" s="37">
        <v>0</v>
      </c>
      <c r="M219" s="37">
        <v>0</v>
      </c>
      <c r="N219" s="37">
        <v>0</v>
      </c>
      <c r="O219" s="37">
        <v>12658128</v>
      </c>
      <c r="P219" s="37">
        <v>4074676</v>
      </c>
    </row>
    <row r="220" spans="1:16">
      <c r="A220" s="49"/>
      <c r="B220" s="49"/>
      <c r="C220" s="36" t="s">
        <v>311</v>
      </c>
      <c r="D220" s="36" t="s">
        <v>312</v>
      </c>
      <c r="E220" s="37">
        <v>2483000</v>
      </c>
      <c r="F220" s="37">
        <v>422280</v>
      </c>
      <c r="G220" s="37">
        <v>1125000</v>
      </c>
      <c r="H220" s="37">
        <v>58126</v>
      </c>
      <c r="I220" s="37">
        <v>3087736</v>
      </c>
      <c r="J220" s="37">
        <v>1945093</v>
      </c>
      <c r="K220" s="37">
        <v>0</v>
      </c>
      <c r="L220" s="37">
        <v>0</v>
      </c>
      <c r="M220" s="37">
        <v>0</v>
      </c>
      <c r="N220" s="37">
        <v>0</v>
      </c>
      <c r="O220" s="37">
        <v>6695736</v>
      </c>
      <c r="P220" s="37">
        <v>2425499</v>
      </c>
    </row>
    <row r="221" spans="1:16">
      <c r="A221" s="49"/>
      <c r="B221" s="49"/>
      <c r="C221" s="36" t="s">
        <v>313</v>
      </c>
      <c r="D221" s="36" t="s">
        <v>314</v>
      </c>
      <c r="E221" s="37">
        <v>1450000</v>
      </c>
      <c r="F221" s="37">
        <v>538650</v>
      </c>
      <c r="G221" s="37">
        <v>105000</v>
      </c>
      <c r="H221" s="37">
        <v>14874</v>
      </c>
      <c r="I221" s="37">
        <v>209000</v>
      </c>
      <c r="J221" s="37">
        <v>137936</v>
      </c>
      <c r="K221" s="37">
        <v>0</v>
      </c>
      <c r="L221" s="37">
        <v>0</v>
      </c>
      <c r="M221" s="37">
        <v>0</v>
      </c>
      <c r="N221" s="37">
        <v>0</v>
      </c>
      <c r="O221" s="37">
        <v>1764000</v>
      </c>
      <c r="P221" s="37">
        <v>691460</v>
      </c>
    </row>
    <row r="222" spans="1:16">
      <c r="A222" s="49"/>
      <c r="B222" s="49"/>
      <c r="C222" s="36" t="s">
        <v>315</v>
      </c>
      <c r="D222" s="36" t="s">
        <v>316</v>
      </c>
      <c r="E222" s="37">
        <v>200000</v>
      </c>
      <c r="F222" s="37">
        <v>162687</v>
      </c>
      <c r="G222" s="37">
        <v>1500000</v>
      </c>
      <c r="H222" s="37">
        <v>1147686</v>
      </c>
      <c r="I222" s="37">
        <v>321735</v>
      </c>
      <c r="J222" s="37">
        <v>321735</v>
      </c>
      <c r="K222" s="37">
        <v>0</v>
      </c>
      <c r="L222" s="37">
        <v>0</v>
      </c>
      <c r="M222" s="37">
        <v>0</v>
      </c>
      <c r="N222" s="37">
        <v>0</v>
      </c>
      <c r="O222" s="37">
        <v>2021735</v>
      </c>
      <c r="P222" s="37">
        <v>1632108</v>
      </c>
    </row>
    <row r="223" spans="1:16">
      <c r="A223" s="49"/>
      <c r="B223" s="49"/>
      <c r="C223" s="36" t="s">
        <v>317</v>
      </c>
      <c r="D223" s="36" t="s">
        <v>318</v>
      </c>
      <c r="E223" s="37">
        <v>400000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v>400000</v>
      </c>
      <c r="P223" s="37">
        <v>0</v>
      </c>
    </row>
    <row r="224" spans="1:16">
      <c r="A224" s="49"/>
      <c r="B224" s="49"/>
      <c r="C224" s="36" t="s">
        <v>331</v>
      </c>
      <c r="D224" s="36" t="s">
        <v>332</v>
      </c>
      <c r="E224" s="37">
        <v>1300000</v>
      </c>
      <c r="F224" s="37">
        <v>986680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v>1300000</v>
      </c>
      <c r="P224" s="37">
        <v>986680</v>
      </c>
    </row>
    <row r="225" spans="1:16">
      <c r="A225" s="49"/>
      <c r="B225" s="49"/>
      <c r="C225" s="36" t="s">
        <v>319</v>
      </c>
      <c r="D225" s="36" t="s">
        <v>320</v>
      </c>
      <c r="E225" s="37">
        <v>4220000</v>
      </c>
      <c r="F225" s="37">
        <v>1854100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4220000</v>
      </c>
      <c r="P225" s="37">
        <v>1854100</v>
      </c>
    </row>
    <row r="226" spans="1:16">
      <c r="A226" s="49"/>
      <c r="B226" s="49"/>
      <c r="C226" s="36" t="s">
        <v>321</v>
      </c>
      <c r="D226" s="36" t="s">
        <v>322</v>
      </c>
      <c r="E226" s="37">
        <v>450000</v>
      </c>
      <c r="F226" s="37">
        <v>181500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450000</v>
      </c>
      <c r="P226" s="37">
        <v>181500</v>
      </c>
    </row>
    <row r="227" spans="1:16">
      <c r="A227" s="49"/>
      <c r="B227" s="49"/>
      <c r="C227" s="36" t="s">
        <v>323</v>
      </c>
      <c r="D227" s="36" t="s">
        <v>324</v>
      </c>
      <c r="E227" s="37">
        <v>200000</v>
      </c>
      <c r="F227" s="37">
        <v>50000</v>
      </c>
      <c r="G227" s="37">
        <v>30000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v>230000</v>
      </c>
      <c r="P227" s="37">
        <v>50000</v>
      </c>
    </row>
    <row r="228" spans="1:16">
      <c r="A228" s="49"/>
      <c r="B228" s="49"/>
      <c r="C228" s="36" t="s">
        <v>333</v>
      </c>
      <c r="D228" s="36" t="s">
        <v>334</v>
      </c>
      <c r="E228" s="37">
        <v>1200000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  <c r="O228" s="37">
        <v>1200000</v>
      </c>
      <c r="P228" s="37">
        <v>0</v>
      </c>
    </row>
    <row r="229" spans="1:16">
      <c r="A229" s="49"/>
      <c r="B229" s="49"/>
      <c r="C229" s="36" t="s">
        <v>325</v>
      </c>
      <c r="D229" s="36" t="s">
        <v>326</v>
      </c>
      <c r="E229" s="37">
        <v>45438000</v>
      </c>
      <c r="F229" s="37">
        <v>23490695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  <c r="O229" s="37">
        <v>45438000</v>
      </c>
      <c r="P229" s="37">
        <v>23490695</v>
      </c>
    </row>
    <row r="230" spans="1:16">
      <c r="A230" s="49"/>
      <c r="B230" s="49"/>
      <c r="C230" s="36" t="s">
        <v>339</v>
      </c>
      <c r="D230" s="36" t="s">
        <v>340</v>
      </c>
      <c r="E230" s="37">
        <v>260000</v>
      </c>
      <c r="F230" s="37">
        <v>160238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  <c r="O230" s="37">
        <v>260000</v>
      </c>
      <c r="P230" s="37">
        <v>160238</v>
      </c>
    </row>
    <row r="231" spans="1:16">
      <c r="A231" s="49"/>
      <c r="B231" s="49"/>
      <c r="C231" s="36" t="s">
        <v>351</v>
      </c>
      <c r="D231" s="36" t="s">
        <v>352</v>
      </c>
      <c r="E231" s="37">
        <v>7900000</v>
      </c>
      <c r="F231" s="37">
        <v>3933739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  <c r="O231" s="37">
        <v>7900000</v>
      </c>
      <c r="P231" s="37">
        <v>3933739</v>
      </c>
    </row>
    <row r="232" spans="1:16" s="63" customFormat="1">
      <c r="A232" s="61"/>
      <c r="B232" s="62" t="s">
        <v>209</v>
      </c>
      <c r="C232" s="38"/>
      <c r="D232" s="38"/>
      <c r="E232" s="39">
        <f>SUM(E212:E231)</f>
        <v>99875000</v>
      </c>
      <c r="F232" s="39">
        <f t="shared" ref="F232:P232" si="9">SUM(F212:F231)</f>
        <v>49692319</v>
      </c>
      <c r="G232" s="39">
        <f t="shared" si="9"/>
        <v>4430000</v>
      </c>
      <c r="H232" s="39">
        <f t="shared" si="9"/>
        <v>1325277</v>
      </c>
      <c r="I232" s="39">
        <f t="shared" si="9"/>
        <v>78514921</v>
      </c>
      <c r="J232" s="39">
        <f t="shared" si="9"/>
        <v>56227510</v>
      </c>
      <c r="K232" s="39">
        <f t="shared" si="9"/>
        <v>0</v>
      </c>
      <c r="L232" s="39">
        <f t="shared" si="9"/>
        <v>0</v>
      </c>
      <c r="M232" s="39">
        <f t="shared" si="9"/>
        <v>0</v>
      </c>
      <c r="N232" s="39">
        <f t="shared" si="9"/>
        <v>0</v>
      </c>
      <c r="O232" s="39">
        <f t="shared" si="9"/>
        <v>182819921</v>
      </c>
      <c r="P232" s="39">
        <f t="shared" si="9"/>
        <v>107245106</v>
      </c>
    </row>
    <row r="233" spans="1:16" s="65" customFormat="1">
      <c r="A233" s="56"/>
      <c r="B233" s="56"/>
      <c r="C233" s="56"/>
      <c r="D233" s="56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</row>
    <row r="234" spans="1:16" s="18" customFormat="1" ht="15" customHeight="1">
      <c r="A234" s="60"/>
      <c r="B234" s="60"/>
      <c r="C234" s="69" t="s">
        <v>283</v>
      </c>
      <c r="D234" s="69"/>
      <c r="E234" s="69" t="s">
        <v>284</v>
      </c>
      <c r="F234" s="69"/>
      <c r="G234" s="69" t="s">
        <v>285</v>
      </c>
      <c r="H234" s="69"/>
      <c r="I234" s="69" t="s">
        <v>286</v>
      </c>
      <c r="J234" s="69"/>
      <c r="K234" s="68" t="s">
        <v>287</v>
      </c>
      <c r="L234" s="68"/>
      <c r="M234" s="68" t="s">
        <v>288</v>
      </c>
      <c r="N234" s="68"/>
      <c r="O234" s="68" t="s">
        <v>289</v>
      </c>
      <c r="P234" s="68"/>
    </row>
    <row r="235" spans="1:16" s="18" customFormat="1" ht="15" customHeight="1">
      <c r="A235" s="13"/>
      <c r="B235" s="13"/>
      <c r="C235" s="69"/>
      <c r="D235" s="69"/>
      <c r="E235" s="51" t="s">
        <v>290</v>
      </c>
      <c r="F235" s="51" t="s">
        <v>291</v>
      </c>
      <c r="G235" s="51" t="s">
        <v>290</v>
      </c>
      <c r="H235" s="51" t="s">
        <v>291</v>
      </c>
      <c r="I235" s="51" t="s">
        <v>290</v>
      </c>
      <c r="J235" s="51" t="s">
        <v>291</v>
      </c>
      <c r="K235" s="51" t="s">
        <v>290</v>
      </c>
      <c r="L235" s="51" t="s">
        <v>291</v>
      </c>
      <c r="M235" s="51" t="s">
        <v>290</v>
      </c>
      <c r="N235" s="51" t="s">
        <v>291</v>
      </c>
      <c r="O235" s="51" t="s">
        <v>290</v>
      </c>
      <c r="P235" s="51" t="s">
        <v>291</v>
      </c>
    </row>
    <row r="236" spans="1:16">
      <c r="A236" s="1" t="s">
        <v>10</v>
      </c>
      <c r="B236" s="1" t="s">
        <v>91</v>
      </c>
      <c r="C236" s="36" t="s">
        <v>296</v>
      </c>
      <c r="D236" s="36" t="s">
        <v>297</v>
      </c>
      <c r="E236" s="37">
        <v>4509500</v>
      </c>
      <c r="F236" s="37">
        <v>3126284</v>
      </c>
      <c r="G236" s="37">
        <v>0</v>
      </c>
      <c r="H236" s="37">
        <v>0</v>
      </c>
      <c r="I236" s="37">
        <v>14290062</v>
      </c>
      <c r="J236" s="37">
        <v>10533418</v>
      </c>
      <c r="K236" s="37">
        <v>0</v>
      </c>
      <c r="L236" s="37">
        <v>0</v>
      </c>
      <c r="M236" s="37">
        <v>0</v>
      </c>
      <c r="N236" s="37">
        <v>0</v>
      </c>
      <c r="O236" s="37">
        <v>18799562</v>
      </c>
      <c r="P236" s="37">
        <v>13659702</v>
      </c>
    </row>
    <row r="237" spans="1:16">
      <c r="A237" s="49"/>
      <c r="B237" s="49"/>
      <c r="C237" s="36" t="s">
        <v>298</v>
      </c>
      <c r="D237" s="36" t="s">
        <v>199</v>
      </c>
      <c r="E237" s="37">
        <v>1828000</v>
      </c>
      <c r="F237" s="37">
        <v>1204149</v>
      </c>
      <c r="G237" s="37">
        <v>0</v>
      </c>
      <c r="H237" s="37">
        <v>0</v>
      </c>
      <c r="I237" s="37">
        <v>5609981</v>
      </c>
      <c r="J237" s="37">
        <v>4096346</v>
      </c>
      <c r="K237" s="37">
        <v>0</v>
      </c>
      <c r="L237" s="37">
        <v>0</v>
      </c>
      <c r="M237" s="37">
        <v>0</v>
      </c>
      <c r="N237" s="37">
        <v>0</v>
      </c>
      <c r="O237" s="37">
        <v>7437981</v>
      </c>
      <c r="P237" s="37">
        <v>5300495</v>
      </c>
    </row>
    <row r="238" spans="1:16">
      <c r="A238" s="49"/>
      <c r="B238" s="49"/>
      <c r="C238" s="36" t="s">
        <v>299</v>
      </c>
      <c r="D238" s="36" t="s">
        <v>300</v>
      </c>
      <c r="E238" s="37">
        <v>1160000</v>
      </c>
      <c r="F238" s="37">
        <v>269944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1160000</v>
      </c>
      <c r="P238" s="37">
        <v>269944</v>
      </c>
    </row>
    <row r="239" spans="1:16">
      <c r="A239" s="49"/>
      <c r="B239" s="49"/>
      <c r="C239" s="36" t="s">
        <v>327</v>
      </c>
      <c r="D239" s="36" t="s">
        <v>328</v>
      </c>
      <c r="E239" s="37">
        <v>100000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100000</v>
      </c>
      <c r="P239" s="37">
        <v>0</v>
      </c>
    </row>
    <row r="240" spans="1:16">
      <c r="A240" s="49"/>
      <c r="B240" s="49"/>
      <c r="C240" s="36" t="s">
        <v>301</v>
      </c>
      <c r="D240" s="36" t="s">
        <v>302</v>
      </c>
      <c r="E240" s="37">
        <v>200000</v>
      </c>
      <c r="F240" s="37">
        <v>30000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200000</v>
      </c>
      <c r="P240" s="37">
        <v>30000</v>
      </c>
    </row>
    <row r="241" spans="1:16">
      <c r="A241" s="49"/>
      <c r="B241" s="49"/>
      <c r="C241" s="36" t="s">
        <v>303</v>
      </c>
      <c r="D241" s="36" t="s">
        <v>304</v>
      </c>
      <c r="E241" s="37">
        <v>75000</v>
      </c>
      <c r="F241" s="37">
        <v>7000</v>
      </c>
      <c r="G241" s="37">
        <v>0</v>
      </c>
      <c r="H241" s="37">
        <v>0</v>
      </c>
      <c r="I241" s="37">
        <v>5000</v>
      </c>
      <c r="J241" s="37">
        <v>960</v>
      </c>
      <c r="K241" s="37">
        <v>0</v>
      </c>
      <c r="L241" s="37">
        <v>0</v>
      </c>
      <c r="M241" s="37">
        <v>0</v>
      </c>
      <c r="N241" s="37">
        <v>0</v>
      </c>
      <c r="O241" s="37">
        <v>80000</v>
      </c>
      <c r="P241" s="37">
        <v>7960</v>
      </c>
    </row>
    <row r="242" spans="1:16">
      <c r="A242" s="49"/>
      <c r="B242" s="49"/>
      <c r="C242" s="36" t="s">
        <v>305</v>
      </c>
      <c r="D242" s="36" t="s">
        <v>306</v>
      </c>
      <c r="E242" s="37">
        <v>1795000</v>
      </c>
      <c r="F242" s="37">
        <v>1109661</v>
      </c>
      <c r="G242" s="37">
        <v>0</v>
      </c>
      <c r="H242" s="37">
        <v>0</v>
      </c>
      <c r="I242" s="37">
        <v>1501000</v>
      </c>
      <c r="J242" s="37">
        <v>347817</v>
      </c>
      <c r="K242" s="37">
        <v>0</v>
      </c>
      <c r="L242" s="37">
        <v>0</v>
      </c>
      <c r="M242" s="37">
        <v>0</v>
      </c>
      <c r="N242" s="37">
        <v>0</v>
      </c>
      <c r="O242" s="37">
        <v>3296000</v>
      </c>
      <c r="P242" s="37">
        <v>1457478</v>
      </c>
    </row>
    <row r="243" spans="1:16">
      <c r="A243" s="49"/>
      <c r="B243" s="49"/>
      <c r="C243" s="36" t="s">
        <v>307</v>
      </c>
      <c r="D243" s="36" t="s">
        <v>308</v>
      </c>
      <c r="E243" s="37">
        <v>660000</v>
      </c>
      <c r="F243" s="37">
        <v>250332</v>
      </c>
      <c r="G243" s="37">
        <v>453000</v>
      </c>
      <c r="H243" s="37">
        <v>114703</v>
      </c>
      <c r="I243" s="37">
        <v>275000</v>
      </c>
      <c r="J243" s="37">
        <v>159615</v>
      </c>
      <c r="K243" s="37">
        <v>0</v>
      </c>
      <c r="L243" s="37">
        <v>0</v>
      </c>
      <c r="M243" s="37">
        <v>0</v>
      </c>
      <c r="N243" s="37">
        <v>0</v>
      </c>
      <c r="O243" s="37">
        <v>1388000</v>
      </c>
      <c r="P243" s="37">
        <v>524650</v>
      </c>
    </row>
    <row r="244" spans="1:16">
      <c r="A244" s="49"/>
      <c r="B244" s="49"/>
      <c r="C244" s="36" t="s">
        <v>309</v>
      </c>
      <c r="D244" s="36" t="s">
        <v>310</v>
      </c>
      <c r="E244" s="37">
        <v>796000</v>
      </c>
      <c r="F244" s="37">
        <v>259642</v>
      </c>
      <c r="G244" s="37">
        <v>0</v>
      </c>
      <c r="H244" s="37">
        <v>0</v>
      </c>
      <c r="I244" s="37">
        <v>238800</v>
      </c>
      <c r="J244" s="37">
        <v>91043</v>
      </c>
      <c r="K244" s="37">
        <v>0</v>
      </c>
      <c r="L244" s="37">
        <v>0</v>
      </c>
      <c r="M244" s="37">
        <v>0</v>
      </c>
      <c r="N244" s="37">
        <v>0</v>
      </c>
      <c r="O244" s="37">
        <v>1034800</v>
      </c>
      <c r="P244" s="37">
        <v>350685</v>
      </c>
    </row>
    <row r="245" spans="1:16">
      <c r="A245" s="49"/>
      <c r="B245" s="49"/>
      <c r="C245" s="36" t="s">
        <v>311</v>
      </c>
      <c r="D245" s="36" t="s">
        <v>312</v>
      </c>
      <c r="E245" s="37">
        <v>730000</v>
      </c>
      <c r="F245" s="37">
        <v>322436</v>
      </c>
      <c r="G245" s="37">
        <v>0</v>
      </c>
      <c r="H245" s="37">
        <v>0</v>
      </c>
      <c r="I245" s="37">
        <v>347000</v>
      </c>
      <c r="J245" s="37">
        <v>135735</v>
      </c>
      <c r="K245" s="37">
        <v>0</v>
      </c>
      <c r="L245" s="37">
        <v>0</v>
      </c>
      <c r="M245" s="37">
        <v>0</v>
      </c>
      <c r="N245" s="37">
        <v>0</v>
      </c>
      <c r="O245" s="37">
        <v>1077000</v>
      </c>
      <c r="P245" s="37">
        <v>458171</v>
      </c>
    </row>
    <row r="246" spans="1:16">
      <c r="A246" s="49"/>
      <c r="B246" s="49"/>
      <c r="C246" s="36" t="s">
        <v>313</v>
      </c>
      <c r="D246" s="36" t="s">
        <v>314</v>
      </c>
      <c r="E246" s="37">
        <v>1030000</v>
      </c>
      <c r="F246" s="37">
        <v>282191</v>
      </c>
      <c r="G246" s="37">
        <v>25000</v>
      </c>
      <c r="H246" s="37">
        <v>432</v>
      </c>
      <c r="I246" s="37">
        <v>1122157</v>
      </c>
      <c r="J246" s="37">
        <v>196925</v>
      </c>
      <c r="K246" s="37">
        <v>170000</v>
      </c>
      <c r="L246" s="37">
        <v>2400</v>
      </c>
      <c r="M246" s="37">
        <v>0</v>
      </c>
      <c r="N246" s="37">
        <v>0</v>
      </c>
      <c r="O246" s="37">
        <v>2347157</v>
      </c>
      <c r="P246" s="37">
        <v>481948</v>
      </c>
    </row>
    <row r="247" spans="1:16">
      <c r="A247" s="49"/>
      <c r="B247" s="49"/>
      <c r="C247" s="36" t="s">
        <v>317</v>
      </c>
      <c r="D247" s="36" t="s">
        <v>318</v>
      </c>
      <c r="E247" s="37">
        <v>375000</v>
      </c>
      <c r="F247" s="37">
        <v>302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37">
        <v>375000</v>
      </c>
      <c r="P247" s="37">
        <v>302</v>
      </c>
    </row>
    <row r="248" spans="1:16">
      <c r="A248" s="49"/>
      <c r="B248" s="49"/>
      <c r="C248" s="36" t="s">
        <v>319</v>
      </c>
      <c r="D248" s="36" t="s">
        <v>320</v>
      </c>
      <c r="E248" s="37">
        <v>482000</v>
      </c>
      <c r="F248" s="37">
        <v>29000</v>
      </c>
      <c r="G248" s="37">
        <v>0</v>
      </c>
      <c r="H248" s="37">
        <v>0</v>
      </c>
      <c r="I248" s="37">
        <v>625000</v>
      </c>
      <c r="J248" s="37">
        <v>7968</v>
      </c>
      <c r="K248" s="37">
        <v>0</v>
      </c>
      <c r="L248" s="37">
        <v>0</v>
      </c>
      <c r="M248" s="37">
        <v>0</v>
      </c>
      <c r="N248" s="37">
        <v>0</v>
      </c>
      <c r="O248" s="37">
        <v>1107000</v>
      </c>
      <c r="P248" s="37">
        <v>36968</v>
      </c>
    </row>
    <row r="249" spans="1:16">
      <c r="A249" s="49"/>
      <c r="B249" s="49"/>
      <c r="C249" s="36" t="s">
        <v>343</v>
      </c>
      <c r="D249" s="36" t="s">
        <v>344</v>
      </c>
      <c r="E249" s="37">
        <v>150000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37">
        <v>0</v>
      </c>
      <c r="O249" s="37">
        <v>150000</v>
      </c>
      <c r="P249" s="37">
        <v>0</v>
      </c>
    </row>
    <row r="250" spans="1:16">
      <c r="A250" s="49"/>
      <c r="B250" s="49"/>
      <c r="C250" s="36" t="s">
        <v>321</v>
      </c>
      <c r="D250" s="36" t="s">
        <v>322</v>
      </c>
      <c r="E250" s="37">
        <v>149000</v>
      </c>
      <c r="F250" s="37">
        <v>51000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  <c r="O250" s="37">
        <v>149000</v>
      </c>
      <c r="P250" s="37">
        <v>51000</v>
      </c>
    </row>
    <row r="251" spans="1:16">
      <c r="A251" s="49"/>
      <c r="B251" s="49"/>
      <c r="C251" s="36" t="s">
        <v>323</v>
      </c>
      <c r="D251" s="36" t="s">
        <v>324</v>
      </c>
      <c r="E251" s="37">
        <v>270000</v>
      </c>
      <c r="F251" s="37">
        <v>84579</v>
      </c>
      <c r="G251" s="37">
        <v>132000</v>
      </c>
      <c r="H251" s="37">
        <v>0</v>
      </c>
      <c r="I251" s="37">
        <v>54000</v>
      </c>
      <c r="J251" s="37">
        <v>32209</v>
      </c>
      <c r="K251" s="37">
        <v>380000</v>
      </c>
      <c r="L251" s="37">
        <v>127500</v>
      </c>
      <c r="M251" s="37">
        <v>0</v>
      </c>
      <c r="N251" s="37">
        <v>0</v>
      </c>
      <c r="O251" s="37">
        <v>836000</v>
      </c>
      <c r="P251" s="37">
        <v>244288</v>
      </c>
    </row>
    <row r="252" spans="1:16">
      <c r="A252" s="49"/>
      <c r="B252" s="49"/>
      <c r="C252" s="36" t="s">
        <v>325</v>
      </c>
      <c r="D252" s="36" t="s">
        <v>326</v>
      </c>
      <c r="E252" s="37">
        <v>14708500</v>
      </c>
      <c r="F252" s="37">
        <v>4939076</v>
      </c>
      <c r="G252" s="37">
        <v>0</v>
      </c>
      <c r="H252" s="37">
        <v>0</v>
      </c>
      <c r="I252" s="37">
        <v>0</v>
      </c>
      <c r="J252" s="37">
        <v>0</v>
      </c>
      <c r="K252" s="37">
        <v>2660000</v>
      </c>
      <c r="L252" s="37">
        <v>2466837</v>
      </c>
      <c r="M252" s="37">
        <v>0</v>
      </c>
      <c r="N252" s="37">
        <v>0</v>
      </c>
      <c r="O252" s="37">
        <v>17368500</v>
      </c>
      <c r="P252" s="37">
        <v>7405913</v>
      </c>
    </row>
    <row r="253" spans="1:16">
      <c r="A253" s="49"/>
      <c r="B253" s="49"/>
      <c r="C253" s="36" t="s">
        <v>335</v>
      </c>
      <c r="D253" s="36" t="s">
        <v>336</v>
      </c>
      <c r="E253" s="37">
        <v>0</v>
      </c>
      <c r="F253" s="37">
        <v>0</v>
      </c>
      <c r="G253" s="37">
        <v>0</v>
      </c>
      <c r="H253" s="37">
        <v>0</v>
      </c>
      <c r="I253" s="37">
        <v>30000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v>30000</v>
      </c>
      <c r="P253" s="37">
        <v>0</v>
      </c>
    </row>
    <row r="254" spans="1:16">
      <c r="A254" s="49"/>
      <c r="B254" s="49"/>
      <c r="C254" s="36" t="s">
        <v>337</v>
      </c>
      <c r="D254" s="36" t="s">
        <v>338</v>
      </c>
      <c r="E254" s="37">
        <v>50000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  <c r="O254" s="37">
        <v>50000</v>
      </c>
      <c r="P254" s="37">
        <v>0</v>
      </c>
    </row>
    <row r="255" spans="1:16">
      <c r="A255" s="49"/>
      <c r="B255" s="49"/>
      <c r="C255" s="36" t="s">
        <v>345</v>
      </c>
      <c r="D255" s="36" t="s">
        <v>346</v>
      </c>
      <c r="E255" s="37">
        <v>770000</v>
      </c>
      <c r="F255" s="37">
        <v>762500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  <c r="O255" s="37">
        <v>770000</v>
      </c>
      <c r="P255" s="37">
        <v>762500</v>
      </c>
    </row>
    <row r="256" spans="1:16">
      <c r="A256" s="49"/>
      <c r="B256" s="49"/>
      <c r="C256" s="36" t="s">
        <v>351</v>
      </c>
      <c r="D256" s="36" t="s">
        <v>352</v>
      </c>
      <c r="E256" s="37">
        <v>727000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727000</v>
      </c>
      <c r="P256" s="37">
        <v>0</v>
      </c>
    </row>
    <row r="257" spans="1:16" s="63" customFormat="1">
      <c r="A257" s="61"/>
      <c r="B257" s="62" t="s">
        <v>210</v>
      </c>
      <c r="C257" s="38"/>
      <c r="D257" s="38"/>
      <c r="E257" s="39">
        <f>SUM(E236:E256)</f>
        <v>30565000</v>
      </c>
      <c r="F257" s="39">
        <f t="shared" ref="F257:P257" si="10">SUM(F236:F256)</f>
        <v>12728096</v>
      </c>
      <c r="G257" s="39">
        <f t="shared" si="10"/>
        <v>610000</v>
      </c>
      <c r="H257" s="39">
        <f t="shared" si="10"/>
        <v>115135</v>
      </c>
      <c r="I257" s="39">
        <f t="shared" si="10"/>
        <v>24098000</v>
      </c>
      <c r="J257" s="39">
        <f t="shared" si="10"/>
        <v>15602036</v>
      </c>
      <c r="K257" s="39">
        <f t="shared" si="10"/>
        <v>3210000</v>
      </c>
      <c r="L257" s="39">
        <f t="shared" si="10"/>
        <v>2596737</v>
      </c>
      <c r="M257" s="39">
        <f t="shared" si="10"/>
        <v>0</v>
      </c>
      <c r="N257" s="39">
        <f t="shared" si="10"/>
        <v>0</v>
      </c>
      <c r="O257" s="39">
        <f t="shared" si="10"/>
        <v>58483000</v>
      </c>
      <c r="P257" s="39">
        <f t="shared" si="10"/>
        <v>31042004</v>
      </c>
    </row>
    <row r="258" spans="1:16" s="65" customFormat="1">
      <c r="A258" s="56"/>
      <c r="B258" s="56"/>
      <c r="C258" s="56"/>
      <c r="D258" s="56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</row>
    <row r="259" spans="1:16" s="18" customFormat="1" ht="15" customHeight="1">
      <c r="A259" s="60"/>
      <c r="B259" s="60"/>
      <c r="C259" s="69" t="s">
        <v>283</v>
      </c>
      <c r="D259" s="69"/>
      <c r="E259" s="69" t="s">
        <v>284</v>
      </c>
      <c r="F259" s="69"/>
      <c r="G259" s="69" t="s">
        <v>285</v>
      </c>
      <c r="H259" s="69"/>
      <c r="I259" s="69" t="s">
        <v>286</v>
      </c>
      <c r="J259" s="69"/>
      <c r="K259" s="68" t="s">
        <v>287</v>
      </c>
      <c r="L259" s="68"/>
      <c r="M259" s="68" t="s">
        <v>288</v>
      </c>
      <c r="N259" s="68"/>
      <c r="O259" s="68" t="s">
        <v>289</v>
      </c>
      <c r="P259" s="68"/>
    </row>
    <row r="260" spans="1:16" s="18" customFormat="1" ht="15" customHeight="1">
      <c r="A260" s="13"/>
      <c r="B260" s="13"/>
      <c r="C260" s="69"/>
      <c r="D260" s="69"/>
      <c r="E260" s="51" t="s">
        <v>290</v>
      </c>
      <c r="F260" s="51" t="s">
        <v>291</v>
      </c>
      <c r="G260" s="51" t="s">
        <v>290</v>
      </c>
      <c r="H260" s="51" t="s">
        <v>291</v>
      </c>
      <c r="I260" s="51" t="s">
        <v>290</v>
      </c>
      <c r="J260" s="51" t="s">
        <v>291</v>
      </c>
      <c r="K260" s="51" t="s">
        <v>290</v>
      </c>
      <c r="L260" s="51" t="s">
        <v>291</v>
      </c>
      <c r="M260" s="51" t="s">
        <v>290</v>
      </c>
      <c r="N260" s="51" t="s">
        <v>291</v>
      </c>
      <c r="O260" s="51" t="s">
        <v>290</v>
      </c>
      <c r="P260" s="51" t="s">
        <v>291</v>
      </c>
    </row>
    <row r="261" spans="1:16">
      <c r="A261" s="1" t="s">
        <v>11</v>
      </c>
      <c r="B261" s="1" t="s">
        <v>92</v>
      </c>
      <c r="C261" s="36" t="s">
        <v>296</v>
      </c>
      <c r="D261" s="36" t="s">
        <v>297</v>
      </c>
      <c r="E261" s="37">
        <v>34040000</v>
      </c>
      <c r="F261" s="37">
        <v>20647552</v>
      </c>
      <c r="G261" s="37">
        <v>0</v>
      </c>
      <c r="H261" s="37">
        <v>0</v>
      </c>
      <c r="I261" s="37">
        <v>304600000</v>
      </c>
      <c r="J261" s="37">
        <v>216779220</v>
      </c>
      <c r="K261" s="37">
        <v>0</v>
      </c>
      <c r="L261" s="37">
        <v>0</v>
      </c>
      <c r="M261" s="37">
        <v>0</v>
      </c>
      <c r="N261" s="37">
        <v>0</v>
      </c>
      <c r="O261" s="37">
        <v>338640000</v>
      </c>
      <c r="P261" s="37">
        <v>237426772</v>
      </c>
    </row>
    <row r="262" spans="1:16">
      <c r="A262" s="49"/>
      <c r="B262" s="49"/>
      <c r="C262" s="36" t="s">
        <v>298</v>
      </c>
      <c r="D262" s="36" t="s">
        <v>199</v>
      </c>
      <c r="E262" s="37">
        <v>13186000</v>
      </c>
      <c r="F262" s="37">
        <v>7797496</v>
      </c>
      <c r="G262" s="37">
        <v>0</v>
      </c>
      <c r="H262" s="37">
        <v>0</v>
      </c>
      <c r="I262" s="37">
        <v>118880000</v>
      </c>
      <c r="J262" s="37">
        <v>84787730</v>
      </c>
      <c r="K262" s="37">
        <v>0</v>
      </c>
      <c r="L262" s="37">
        <v>0</v>
      </c>
      <c r="M262" s="37">
        <v>0</v>
      </c>
      <c r="N262" s="37">
        <v>0</v>
      </c>
      <c r="O262" s="37">
        <v>132066000</v>
      </c>
      <c r="P262" s="37">
        <v>92585226</v>
      </c>
    </row>
    <row r="263" spans="1:16">
      <c r="A263" s="49"/>
      <c r="B263" s="49"/>
      <c r="C263" s="36" t="s">
        <v>299</v>
      </c>
      <c r="D263" s="36" t="s">
        <v>300</v>
      </c>
      <c r="E263" s="37">
        <v>7304035</v>
      </c>
      <c r="F263" s="37">
        <v>5753145</v>
      </c>
      <c r="G263" s="37">
        <v>0</v>
      </c>
      <c r="H263" s="37">
        <v>0</v>
      </c>
      <c r="I263" s="37">
        <v>1500000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37">
        <v>8804035</v>
      </c>
      <c r="P263" s="37">
        <v>5753145</v>
      </c>
    </row>
    <row r="264" spans="1:16">
      <c r="A264" s="49"/>
      <c r="B264" s="49"/>
      <c r="C264" s="36" t="s">
        <v>301</v>
      </c>
      <c r="D264" s="36" t="s">
        <v>302</v>
      </c>
      <c r="E264" s="37">
        <v>2800000</v>
      </c>
      <c r="F264" s="37">
        <v>511247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  <c r="O264" s="37">
        <v>2800000</v>
      </c>
      <c r="P264" s="37">
        <v>511247</v>
      </c>
    </row>
    <row r="265" spans="1:16">
      <c r="A265" s="49"/>
      <c r="B265" s="49"/>
      <c r="C265" s="36" t="s">
        <v>303</v>
      </c>
      <c r="D265" s="36" t="s">
        <v>304</v>
      </c>
      <c r="E265" s="37">
        <v>473500</v>
      </c>
      <c r="F265" s="37">
        <v>107945</v>
      </c>
      <c r="G265" s="37">
        <v>1189000</v>
      </c>
      <c r="H265" s="37">
        <v>51256</v>
      </c>
      <c r="I265" s="37">
        <v>40000</v>
      </c>
      <c r="J265" s="37">
        <v>240</v>
      </c>
      <c r="K265" s="37">
        <v>18994300</v>
      </c>
      <c r="L265" s="37">
        <v>2123857</v>
      </c>
      <c r="M265" s="37">
        <v>0</v>
      </c>
      <c r="N265" s="37">
        <v>0</v>
      </c>
      <c r="O265" s="37">
        <v>20696800</v>
      </c>
      <c r="P265" s="37">
        <v>2283298</v>
      </c>
    </row>
    <row r="266" spans="1:16">
      <c r="A266" s="49"/>
      <c r="B266" s="49"/>
      <c r="C266" s="36" t="s">
        <v>305</v>
      </c>
      <c r="D266" s="36" t="s">
        <v>306</v>
      </c>
      <c r="E266" s="37">
        <v>28096000</v>
      </c>
      <c r="F266" s="37">
        <v>17511297</v>
      </c>
      <c r="G266" s="37">
        <v>5152000</v>
      </c>
      <c r="H266" s="37">
        <v>875004</v>
      </c>
      <c r="I266" s="37">
        <v>31943974</v>
      </c>
      <c r="J266" s="37">
        <v>11325971</v>
      </c>
      <c r="K266" s="37">
        <v>0</v>
      </c>
      <c r="L266" s="37">
        <v>0</v>
      </c>
      <c r="M266" s="37">
        <v>0</v>
      </c>
      <c r="N266" s="37">
        <v>0</v>
      </c>
      <c r="O266" s="37">
        <v>65191974</v>
      </c>
      <c r="P266" s="37">
        <v>29712272</v>
      </c>
    </row>
    <row r="267" spans="1:16">
      <c r="A267" s="49"/>
      <c r="B267" s="49"/>
      <c r="C267" s="36" t="s">
        <v>307</v>
      </c>
      <c r="D267" s="36" t="s">
        <v>308</v>
      </c>
      <c r="E267" s="37">
        <v>4313000</v>
      </c>
      <c r="F267" s="37">
        <v>2255762</v>
      </c>
      <c r="G267" s="37">
        <v>31413818</v>
      </c>
      <c r="H267" s="37">
        <v>6881591</v>
      </c>
      <c r="I267" s="37">
        <v>4909000</v>
      </c>
      <c r="J267" s="37">
        <v>1747440</v>
      </c>
      <c r="K267" s="37">
        <v>2074042</v>
      </c>
      <c r="L267" s="37">
        <v>379260</v>
      </c>
      <c r="M267" s="37">
        <v>0</v>
      </c>
      <c r="N267" s="37">
        <v>0</v>
      </c>
      <c r="O267" s="37">
        <v>42709860</v>
      </c>
      <c r="P267" s="37">
        <v>11264053</v>
      </c>
    </row>
    <row r="268" spans="1:16">
      <c r="A268" s="49"/>
      <c r="B268" s="49"/>
      <c r="C268" s="36" t="s">
        <v>309</v>
      </c>
      <c r="D268" s="36" t="s">
        <v>310</v>
      </c>
      <c r="E268" s="37">
        <v>35699634</v>
      </c>
      <c r="F268" s="37">
        <v>14146454</v>
      </c>
      <c r="G268" s="37">
        <v>10110785</v>
      </c>
      <c r="H268" s="37">
        <v>863525</v>
      </c>
      <c r="I268" s="37">
        <v>7684828</v>
      </c>
      <c r="J268" s="37">
        <v>1756123</v>
      </c>
      <c r="K268" s="37">
        <v>0</v>
      </c>
      <c r="L268" s="37">
        <v>0</v>
      </c>
      <c r="M268" s="37">
        <v>0</v>
      </c>
      <c r="N268" s="37">
        <v>0</v>
      </c>
      <c r="O268" s="37">
        <v>53495247</v>
      </c>
      <c r="P268" s="37">
        <v>16766102</v>
      </c>
    </row>
    <row r="269" spans="1:16">
      <c r="A269" s="49"/>
      <c r="B269" s="49"/>
      <c r="C269" s="36" t="s">
        <v>311</v>
      </c>
      <c r="D269" s="36" t="s">
        <v>312</v>
      </c>
      <c r="E269" s="37">
        <v>10179800</v>
      </c>
      <c r="F269" s="37">
        <v>2132183</v>
      </c>
      <c r="G269" s="37">
        <v>21865186</v>
      </c>
      <c r="H269" s="37">
        <v>1630176</v>
      </c>
      <c r="I269" s="37">
        <v>44119299</v>
      </c>
      <c r="J269" s="37">
        <v>6454126</v>
      </c>
      <c r="K269" s="37">
        <v>6012070</v>
      </c>
      <c r="L269" s="37">
        <v>875210</v>
      </c>
      <c r="M269" s="37">
        <v>0</v>
      </c>
      <c r="N269" s="37">
        <v>0</v>
      </c>
      <c r="O269" s="37">
        <v>82176355</v>
      </c>
      <c r="P269" s="37">
        <v>11091695</v>
      </c>
    </row>
    <row r="270" spans="1:16">
      <c r="A270" s="49"/>
      <c r="B270" s="49"/>
      <c r="C270" s="36" t="s">
        <v>313</v>
      </c>
      <c r="D270" s="36" t="s">
        <v>314</v>
      </c>
      <c r="E270" s="37">
        <v>12288000</v>
      </c>
      <c r="F270" s="37">
        <v>4599901</v>
      </c>
      <c r="G270" s="37">
        <v>3597047</v>
      </c>
      <c r="H270" s="37">
        <v>766180</v>
      </c>
      <c r="I270" s="37">
        <v>1715000</v>
      </c>
      <c r="J270" s="37">
        <v>602825</v>
      </c>
      <c r="K270" s="37">
        <v>2865700</v>
      </c>
      <c r="L270" s="37">
        <v>229371</v>
      </c>
      <c r="M270" s="37">
        <v>0</v>
      </c>
      <c r="N270" s="37">
        <v>0</v>
      </c>
      <c r="O270" s="37">
        <v>20465747</v>
      </c>
      <c r="P270" s="37">
        <v>6198277</v>
      </c>
    </row>
    <row r="271" spans="1:16">
      <c r="A271" s="49"/>
      <c r="B271" s="49"/>
      <c r="C271" s="36" t="s">
        <v>315</v>
      </c>
      <c r="D271" s="36" t="s">
        <v>316</v>
      </c>
      <c r="E271" s="37">
        <v>3000000</v>
      </c>
      <c r="F271" s="37">
        <v>1323693</v>
      </c>
      <c r="G271" s="37">
        <v>2100000</v>
      </c>
      <c r="H271" s="37">
        <v>142287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5100000</v>
      </c>
      <c r="P271" s="37">
        <v>1465980</v>
      </c>
    </row>
    <row r="272" spans="1:16">
      <c r="A272" s="49"/>
      <c r="B272" s="49"/>
      <c r="C272" s="36" t="s">
        <v>317</v>
      </c>
      <c r="D272" s="36" t="s">
        <v>318</v>
      </c>
      <c r="E272" s="37">
        <v>10000</v>
      </c>
      <c r="F272" s="37">
        <v>2162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  <c r="O272" s="37">
        <v>10000</v>
      </c>
      <c r="P272" s="37">
        <v>2162</v>
      </c>
    </row>
    <row r="273" spans="1:16">
      <c r="A273" s="49"/>
      <c r="B273" s="49"/>
      <c r="C273" s="36" t="s">
        <v>331</v>
      </c>
      <c r="D273" s="36" t="s">
        <v>332</v>
      </c>
      <c r="E273" s="37">
        <v>4806900</v>
      </c>
      <c r="F273" s="37">
        <v>2873900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4806900</v>
      </c>
      <c r="P273" s="37">
        <v>2873900</v>
      </c>
    </row>
    <row r="274" spans="1:16">
      <c r="A274" s="49"/>
      <c r="B274" s="49"/>
      <c r="C274" s="36" t="s">
        <v>319</v>
      </c>
      <c r="D274" s="36" t="s">
        <v>320</v>
      </c>
      <c r="E274" s="37">
        <v>67695668</v>
      </c>
      <c r="F274" s="37">
        <v>34883004</v>
      </c>
      <c r="G274" s="37">
        <v>725842</v>
      </c>
      <c r="H274" s="37">
        <v>0</v>
      </c>
      <c r="I274" s="37">
        <v>4734647</v>
      </c>
      <c r="J274" s="37">
        <v>3374275</v>
      </c>
      <c r="K274" s="37">
        <v>195242</v>
      </c>
      <c r="L274" s="37">
        <v>0</v>
      </c>
      <c r="M274" s="37">
        <v>0</v>
      </c>
      <c r="N274" s="37">
        <v>0</v>
      </c>
      <c r="O274" s="37">
        <v>73351399</v>
      </c>
      <c r="P274" s="37">
        <v>38257279</v>
      </c>
    </row>
    <row r="275" spans="1:16">
      <c r="A275" s="49"/>
      <c r="B275" s="49"/>
      <c r="C275" s="36" t="s">
        <v>321</v>
      </c>
      <c r="D275" s="36" t="s">
        <v>322</v>
      </c>
      <c r="E275" s="37">
        <v>550000</v>
      </c>
      <c r="F275" s="37">
        <v>481000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  <c r="N275" s="37">
        <v>0</v>
      </c>
      <c r="O275" s="37">
        <v>550000</v>
      </c>
      <c r="P275" s="37">
        <v>481000</v>
      </c>
    </row>
    <row r="276" spans="1:16">
      <c r="A276" s="49"/>
      <c r="B276" s="49"/>
      <c r="C276" s="36" t="s">
        <v>323</v>
      </c>
      <c r="D276" s="36" t="s">
        <v>324</v>
      </c>
      <c r="E276" s="37">
        <v>10179012</v>
      </c>
      <c r="F276" s="37">
        <v>3326625</v>
      </c>
      <c r="G276" s="37">
        <v>6020000</v>
      </c>
      <c r="H276" s="37">
        <v>1567300</v>
      </c>
      <c r="I276" s="37">
        <v>31284000</v>
      </c>
      <c r="J276" s="37">
        <v>9325161</v>
      </c>
      <c r="K276" s="37">
        <v>938320</v>
      </c>
      <c r="L276" s="37">
        <v>165007</v>
      </c>
      <c r="M276" s="37">
        <v>0</v>
      </c>
      <c r="N276" s="37">
        <v>0</v>
      </c>
      <c r="O276" s="37">
        <v>48421332</v>
      </c>
      <c r="P276" s="37">
        <v>14384093</v>
      </c>
    </row>
    <row r="277" spans="1:16">
      <c r="A277" s="49"/>
      <c r="B277" s="49"/>
      <c r="C277" s="36" t="s">
        <v>333</v>
      </c>
      <c r="D277" s="36" t="s">
        <v>334</v>
      </c>
      <c r="E277" s="37">
        <v>280000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37">
        <v>280000</v>
      </c>
      <c r="P277" s="37">
        <v>0</v>
      </c>
    </row>
    <row r="278" spans="1:16">
      <c r="A278" s="49"/>
      <c r="B278" s="49"/>
      <c r="C278" s="36" t="s">
        <v>325</v>
      </c>
      <c r="D278" s="36" t="s">
        <v>326</v>
      </c>
      <c r="E278" s="37">
        <v>172982041</v>
      </c>
      <c r="F278" s="37">
        <v>60835750</v>
      </c>
      <c r="G278" s="37">
        <v>10493250</v>
      </c>
      <c r="H278" s="37">
        <v>2294414</v>
      </c>
      <c r="I278" s="37">
        <v>74276823</v>
      </c>
      <c r="J278" s="37">
        <v>4370117</v>
      </c>
      <c r="K278" s="37">
        <v>3484200</v>
      </c>
      <c r="L278" s="37">
        <v>0</v>
      </c>
      <c r="M278" s="37">
        <v>46003120</v>
      </c>
      <c r="N278" s="37">
        <v>5024806</v>
      </c>
      <c r="O278" s="37">
        <v>307239434</v>
      </c>
      <c r="P278" s="37">
        <v>72525087</v>
      </c>
    </row>
    <row r="279" spans="1:16">
      <c r="A279" s="49"/>
      <c r="B279" s="49"/>
      <c r="C279" s="36" t="s">
        <v>335</v>
      </c>
      <c r="D279" s="36" t="s">
        <v>336</v>
      </c>
      <c r="E279" s="37">
        <v>0</v>
      </c>
      <c r="F279" s="37">
        <v>0</v>
      </c>
      <c r="G279" s="37">
        <v>2020000</v>
      </c>
      <c r="H279" s="37">
        <v>261960</v>
      </c>
      <c r="I279" s="37">
        <v>614000</v>
      </c>
      <c r="J279" s="37">
        <v>59040</v>
      </c>
      <c r="K279" s="37">
        <v>0</v>
      </c>
      <c r="L279" s="37">
        <v>0</v>
      </c>
      <c r="M279" s="37">
        <v>0</v>
      </c>
      <c r="N279" s="37">
        <v>0</v>
      </c>
      <c r="O279" s="37">
        <v>2634000</v>
      </c>
      <c r="P279" s="37">
        <v>321000</v>
      </c>
    </row>
    <row r="280" spans="1:16">
      <c r="A280" s="49"/>
      <c r="B280" s="49"/>
      <c r="C280" s="36" t="s">
        <v>337</v>
      </c>
      <c r="D280" s="36" t="s">
        <v>338</v>
      </c>
      <c r="E280" s="37">
        <v>4100000</v>
      </c>
      <c r="F280" s="37">
        <v>2993127</v>
      </c>
      <c r="G280" s="37">
        <v>366000</v>
      </c>
      <c r="H280" s="37">
        <v>0</v>
      </c>
      <c r="I280" s="37">
        <v>1207000</v>
      </c>
      <c r="J280" s="37">
        <v>464154</v>
      </c>
      <c r="K280" s="37">
        <v>0</v>
      </c>
      <c r="L280" s="37">
        <v>0</v>
      </c>
      <c r="M280" s="37">
        <v>0</v>
      </c>
      <c r="N280" s="37">
        <v>0</v>
      </c>
      <c r="O280" s="37">
        <v>5673000</v>
      </c>
      <c r="P280" s="37">
        <v>3457281</v>
      </c>
    </row>
    <row r="281" spans="1:16">
      <c r="A281" s="49"/>
      <c r="B281" s="49"/>
      <c r="C281" s="36" t="s">
        <v>339</v>
      </c>
      <c r="D281" s="36" t="s">
        <v>340</v>
      </c>
      <c r="E281" s="37">
        <v>1000000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  <c r="O281" s="37">
        <v>1000000</v>
      </c>
      <c r="P281" s="37">
        <v>0</v>
      </c>
    </row>
    <row r="282" spans="1:16">
      <c r="A282" s="49"/>
      <c r="B282" s="49"/>
      <c r="C282" s="36" t="s">
        <v>345</v>
      </c>
      <c r="D282" s="36" t="s">
        <v>346</v>
      </c>
      <c r="E282" s="37">
        <v>8297558</v>
      </c>
      <c r="F282" s="37">
        <v>8297558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  <c r="O282" s="37">
        <v>8297558</v>
      </c>
      <c r="P282" s="37">
        <v>8297558</v>
      </c>
    </row>
    <row r="283" spans="1:16" s="63" customFormat="1">
      <c r="A283" s="61"/>
      <c r="B283" s="62" t="s">
        <v>211</v>
      </c>
      <c r="C283" s="38"/>
      <c r="D283" s="38"/>
      <c r="E283" s="39">
        <f>SUM(E261:E282)</f>
        <v>421281148</v>
      </c>
      <c r="F283" s="39">
        <f t="shared" ref="F283:P283" si="11">SUM(F261:F282)</f>
        <v>190479801</v>
      </c>
      <c r="G283" s="39">
        <f t="shared" si="11"/>
        <v>95052928</v>
      </c>
      <c r="H283" s="39">
        <f t="shared" si="11"/>
        <v>15333693</v>
      </c>
      <c r="I283" s="39">
        <f t="shared" si="11"/>
        <v>627508571</v>
      </c>
      <c r="J283" s="39">
        <f t="shared" si="11"/>
        <v>341046422</v>
      </c>
      <c r="K283" s="39">
        <f t="shared" si="11"/>
        <v>34563874</v>
      </c>
      <c r="L283" s="39">
        <f t="shared" si="11"/>
        <v>3772705</v>
      </c>
      <c r="M283" s="39">
        <f t="shared" si="11"/>
        <v>46003120</v>
      </c>
      <c r="N283" s="39">
        <f t="shared" si="11"/>
        <v>5024806</v>
      </c>
      <c r="O283" s="39">
        <f t="shared" si="11"/>
        <v>1224409641</v>
      </c>
      <c r="P283" s="39">
        <f t="shared" si="11"/>
        <v>555657427</v>
      </c>
    </row>
    <row r="284" spans="1:16" s="65" customFormat="1">
      <c r="A284" s="56"/>
      <c r="B284" s="56"/>
      <c r="C284" s="56"/>
      <c r="D284" s="56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</row>
    <row r="285" spans="1:16" s="18" customFormat="1" ht="15" customHeight="1">
      <c r="A285" s="60"/>
      <c r="B285" s="60"/>
      <c r="C285" s="69" t="s">
        <v>283</v>
      </c>
      <c r="D285" s="69"/>
      <c r="E285" s="69" t="s">
        <v>284</v>
      </c>
      <c r="F285" s="69"/>
      <c r="G285" s="69" t="s">
        <v>285</v>
      </c>
      <c r="H285" s="69"/>
      <c r="I285" s="69" t="s">
        <v>286</v>
      </c>
      <c r="J285" s="69"/>
      <c r="K285" s="68" t="s">
        <v>287</v>
      </c>
      <c r="L285" s="68"/>
      <c r="M285" s="68" t="s">
        <v>288</v>
      </c>
      <c r="N285" s="68"/>
      <c r="O285" s="68" t="s">
        <v>289</v>
      </c>
      <c r="P285" s="68"/>
    </row>
    <row r="286" spans="1:16" s="18" customFormat="1" ht="15" customHeight="1">
      <c r="A286" s="13"/>
      <c r="B286" s="13"/>
      <c r="C286" s="69"/>
      <c r="D286" s="69"/>
      <c r="E286" s="51" t="s">
        <v>290</v>
      </c>
      <c r="F286" s="51" t="s">
        <v>291</v>
      </c>
      <c r="G286" s="51" t="s">
        <v>290</v>
      </c>
      <c r="H286" s="51" t="s">
        <v>291</v>
      </c>
      <c r="I286" s="51" t="s">
        <v>290</v>
      </c>
      <c r="J286" s="51" t="s">
        <v>291</v>
      </c>
      <c r="K286" s="51" t="s">
        <v>290</v>
      </c>
      <c r="L286" s="51" t="s">
        <v>291</v>
      </c>
      <c r="M286" s="51" t="s">
        <v>290</v>
      </c>
      <c r="N286" s="51" t="s">
        <v>291</v>
      </c>
      <c r="O286" s="51" t="s">
        <v>290</v>
      </c>
      <c r="P286" s="51" t="s">
        <v>291</v>
      </c>
    </row>
    <row r="287" spans="1:16">
      <c r="A287" s="1" t="s">
        <v>12</v>
      </c>
      <c r="B287" s="1" t="s">
        <v>93</v>
      </c>
      <c r="C287" s="36" t="s">
        <v>296</v>
      </c>
      <c r="D287" s="36" t="s">
        <v>297</v>
      </c>
      <c r="E287" s="37">
        <v>21362000</v>
      </c>
      <c r="F287" s="37">
        <v>14962590</v>
      </c>
      <c r="G287" s="37">
        <v>0</v>
      </c>
      <c r="H287" s="37">
        <v>0</v>
      </c>
      <c r="I287" s="37">
        <v>115062000</v>
      </c>
      <c r="J287" s="37">
        <v>84095160</v>
      </c>
      <c r="K287" s="37">
        <v>0</v>
      </c>
      <c r="L287" s="37">
        <v>0</v>
      </c>
      <c r="M287" s="37">
        <v>0</v>
      </c>
      <c r="N287" s="37">
        <v>0</v>
      </c>
      <c r="O287" s="37">
        <v>136424000</v>
      </c>
      <c r="P287" s="37">
        <v>99057750</v>
      </c>
    </row>
    <row r="288" spans="1:16">
      <c r="A288" s="49"/>
      <c r="B288" s="49"/>
      <c r="C288" s="36" t="s">
        <v>298</v>
      </c>
      <c r="D288" s="36" t="s">
        <v>199</v>
      </c>
      <c r="E288" s="37">
        <v>8168000</v>
      </c>
      <c r="F288" s="37">
        <v>5858678</v>
      </c>
      <c r="G288" s="37">
        <v>0</v>
      </c>
      <c r="H288" s="37">
        <v>0</v>
      </c>
      <c r="I288" s="37">
        <v>45389000</v>
      </c>
      <c r="J288" s="37">
        <v>32863987</v>
      </c>
      <c r="K288" s="37">
        <v>0</v>
      </c>
      <c r="L288" s="37">
        <v>0</v>
      </c>
      <c r="M288" s="37">
        <v>0</v>
      </c>
      <c r="N288" s="37">
        <v>0</v>
      </c>
      <c r="O288" s="37">
        <v>53557000</v>
      </c>
      <c r="P288" s="37">
        <v>38722665</v>
      </c>
    </row>
    <row r="289" spans="1:16">
      <c r="A289" s="49"/>
      <c r="B289" s="49"/>
      <c r="C289" s="36" t="s">
        <v>299</v>
      </c>
      <c r="D289" s="36" t="s">
        <v>300</v>
      </c>
      <c r="E289" s="37">
        <v>2185000</v>
      </c>
      <c r="F289" s="37">
        <v>1242182</v>
      </c>
      <c r="G289" s="37">
        <v>50000</v>
      </c>
      <c r="H289" s="37">
        <v>0</v>
      </c>
      <c r="I289" s="37">
        <v>140000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37">
        <v>2375000</v>
      </c>
      <c r="P289" s="37">
        <v>1242182</v>
      </c>
    </row>
    <row r="290" spans="1:16">
      <c r="A290" s="49"/>
      <c r="B290" s="49"/>
      <c r="C290" s="36" t="s">
        <v>327</v>
      </c>
      <c r="D290" s="36" t="s">
        <v>328</v>
      </c>
      <c r="E290" s="37">
        <v>50000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  <c r="O290" s="37">
        <v>50000</v>
      </c>
      <c r="P290" s="37">
        <v>0</v>
      </c>
    </row>
    <row r="291" spans="1:16">
      <c r="A291" s="49"/>
      <c r="B291" s="49"/>
      <c r="C291" s="36" t="s">
        <v>301</v>
      </c>
      <c r="D291" s="36" t="s">
        <v>302</v>
      </c>
      <c r="E291" s="37">
        <v>500000</v>
      </c>
      <c r="F291" s="37">
        <v>496717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7">
        <v>0</v>
      </c>
      <c r="O291" s="37">
        <v>500000</v>
      </c>
      <c r="P291" s="37">
        <v>496717</v>
      </c>
    </row>
    <row r="292" spans="1:16">
      <c r="A292" s="49"/>
      <c r="B292" s="49"/>
      <c r="C292" s="36" t="s">
        <v>303</v>
      </c>
      <c r="D292" s="36" t="s">
        <v>304</v>
      </c>
      <c r="E292" s="37">
        <v>119000</v>
      </c>
      <c r="F292" s="37">
        <v>8000</v>
      </c>
      <c r="G292" s="37">
        <v>210000</v>
      </c>
      <c r="H292" s="37">
        <v>67581</v>
      </c>
      <c r="I292" s="37">
        <v>20000</v>
      </c>
      <c r="J292" s="37">
        <v>3000</v>
      </c>
      <c r="K292" s="37">
        <v>830000</v>
      </c>
      <c r="L292" s="37">
        <v>0</v>
      </c>
      <c r="M292" s="37">
        <v>0</v>
      </c>
      <c r="N292" s="37">
        <v>0</v>
      </c>
      <c r="O292" s="37">
        <v>1179000</v>
      </c>
      <c r="P292" s="37">
        <v>78581</v>
      </c>
    </row>
    <row r="293" spans="1:16">
      <c r="A293" s="49"/>
      <c r="B293" s="49"/>
      <c r="C293" s="36" t="s">
        <v>305</v>
      </c>
      <c r="D293" s="36" t="s">
        <v>306</v>
      </c>
      <c r="E293" s="37">
        <v>6415000</v>
      </c>
      <c r="F293" s="37">
        <v>4742716</v>
      </c>
      <c r="G293" s="37">
        <v>719000</v>
      </c>
      <c r="H293" s="37">
        <v>132988</v>
      </c>
      <c r="I293" s="37">
        <v>7500000</v>
      </c>
      <c r="J293" s="37">
        <v>3858579</v>
      </c>
      <c r="K293" s="37">
        <v>0</v>
      </c>
      <c r="L293" s="37">
        <v>0</v>
      </c>
      <c r="M293" s="37">
        <v>0</v>
      </c>
      <c r="N293" s="37">
        <v>0</v>
      </c>
      <c r="O293" s="37">
        <v>14634000</v>
      </c>
      <c r="P293" s="37">
        <v>8734283</v>
      </c>
    </row>
    <row r="294" spans="1:16">
      <c r="A294" s="49"/>
      <c r="B294" s="49"/>
      <c r="C294" s="36" t="s">
        <v>307</v>
      </c>
      <c r="D294" s="36" t="s">
        <v>308</v>
      </c>
      <c r="E294" s="37">
        <v>863000</v>
      </c>
      <c r="F294" s="37">
        <v>255386</v>
      </c>
      <c r="G294" s="37">
        <v>5603000</v>
      </c>
      <c r="H294" s="37">
        <v>2067188</v>
      </c>
      <c r="I294" s="37">
        <v>2883000</v>
      </c>
      <c r="J294" s="37">
        <v>1772722</v>
      </c>
      <c r="K294" s="37">
        <v>370000</v>
      </c>
      <c r="L294" s="37">
        <v>74239</v>
      </c>
      <c r="M294" s="37">
        <v>0</v>
      </c>
      <c r="N294" s="37">
        <v>0</v>
      </c>
      <c r="O294" s="37">
        <v>9719000</v>
      </c>
      <c r="P294" s="37">
        <v>4169535</v>
      </c>
    </row>
    <row r="295" spans="1:16">
      <c r="A295" s="49"/>
      <c r="B295" s="49"/>
      <c r="C295" s="36" t="s">
        <v>309</v>
      </c>
      <c r="D295" s="36" t="s">
        <v>310</v>
      </c>
      <c r="E295" s="37">
        <v>4804000</v>
      </c>
      <c r="F295" s="37">
        <v>3446427</v>
      </c>
      <c r="G295" s="37">
        <v>2293000</v>
      </c>
      <c r="H295" s="37">
        <v>189271</v>
      </c>
      <c r="I295" s="37">
        <v>15159000</v>
      </c>
      <c r="J295" s="37">
        <v>7855994</v>
      </c>
      <c r="K295" s="37">
        <v>0</v>
      </c>
      <c r="L295" s="37">
        <v>0</v>
      </c>
      <c r="M295" s="37">
        <v>0</v>
      </c>
      <c r="N295" s="37">
        <v>0</v>
      </c>
      <c r="O295" s="37">
        <v>22256000</v>
      </c>
      <c r="P295" s="37">
        <v>11491692</v>
      </c>
    </row>
    <row r="296" spans="1:16">
      <c r="A296" s="49"/>
      <c r="B296" s="49"/>
      <c r="C296" s="36" t="s">
        <v>311</v>
      </c>
      <c r="D296" s="36" t="s">
        <v>312</v>
      </c>
      <c r="E296" s="37">
        <v>4145000</v>
      </c>
      <c r="F296" s="37">
        <v>1206592</v>
      </c>
      <c r="G296" s="37">
        <v>1113000</v>
      </c>
      <c r="H296" s="37">
        <v>178090</v>
      </c>
      <c r="I296" s="37">
        <v>5963000</v>
      </c>
      <c r="J296" s="37">
        <v>2651103</v>
      </c>
      <c r="K296" s="37">
        <v>892000</v>
      </c>
      <c r="L296" s="37">
        <v>514000</v>
      </c>
      <c r="M296" s="37">
        <v>0</v>
      </c>
      <c r="N296" s="37">
        <v>0</v>
      </c>
      <c r="O296" s="37">
        <v>12113000</v>
      </c>
      <c r="P296" s="37">
        <v>4549785</v>
      </c>
    </row>
    <row r="297" spans="1:16">
      <c r="A297" s="49"/>
      <c r="B297" s="49"/>
      <c r="C297" s="36" t="s">
        <v>313</v>
      </c>
      <c r="D297" s="36" t="s">
        <v>314</v>
      </c>
      <c r="E297" s="37">
        <v>3264000</v>
      </c>
      <c r="F297" s="37">
        <v>1349352</v>
      </c>
      <c r="G297" s="37">
        <v>441000</v>
      </c>
      <c r="H297" s="37">
        <v>93991</v>
      </c>
      <c r="I297" s="37">
        <v>542000</v>
      </c>
      <c r="J297" s="37">
        <v>288085</v>
      </c>
      <c r="K297" s="37">
        <v>170000</v>
      </c>
      <c r="L297" s="37">
        <v>0</v>
      </c>
      <c r="M297" s="37">
        <v>0</v>
      </c>
      <c r="N297" s="37">
        <v>0</v>
      </c>
      <c r="O297" s="37">
        <v>4417000</v>
      </c>
      <c r="P297" s="37">
        <v>1731428</v>
      </c>
    </row>
    <row r="298" spans="1:16">
      <c r="A298" s="49"/>
      <c r="B298" s="49"/>
      <c r="C298" s="36" t="s">
        <v>315</v>
      </c>
      <c r="D298" s="36" t="s">
        <v>316</v>
      </c>
      <c r="E298" s="37">
        <v>1623000</v>
      </c>
      <c r="F298" s="37">
        <v>1352617</v>
      </c>
      <c r="G298" s="37">
        <v>300000</v>
      </c>
      <c r="H298" s="37">
        <v>150000</v>
      </c>
      <c r="I298" s="37">
        <v>2300000</v>
      </c>
      <c r="J298" s="37">
        <v>1543487</v>
      </c>
      <c r="K298" s="37">
        <v>0</v>
      </c>
      <c r="L298" s="37">
        <v>0</v>
      </c>
      <c r="M298" s="37">
        <v>0</v>
      </c>
      <c r="N298" s="37">
        <v>0</v>
      </c>
      <c r="O298" s="37">
        <v>4223000</v>
      </c>
      <c r="P298" s="37">
        <v>3046104</v>
      </c>
    </row>
    <row r="299" spans="1:16">
      <c r="A299" s="49"/>
      <c r="B299" s="49"/>
      <c r="C299" s="36" t="s">
        <v>317</v>
      </c>
      <c r="D299" s="36" t="s">
        <v>318</v>
      </c>
      <c r="E299" s="37">
        <v>90000</v>
      </c>
      <c r="F299" s="37">
        <v>11069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  <c r="O299" s="37">
        <v>90000</v>
      </c>
      <c r="P299" s="37">
        <v>11069</v>
      </c>
    </row>
    <row r="300" spans="1:16">
      <c r="A300" s="49"/>
      <c r="B300" s="49"/>
      <c r="C300" s="36" t="s">
        <v>331</v>
      </c>
      <c r="D300" s="36" t="s">
        <v>332</v>
      </c>
      <c r="E300" s="37">
        <v>4780000</v>
      </c>
      <c r="F300" s="37">
        <v>4349920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  <c r="N300" s="37">
        <v>0</v>
      </c>
      <c r="O300" s="37">
        <v>4780000</v>
      </c>
      <c r="P300" s="37">
        <v>4349920</v>
      </c>
    </row>
    <row r="301" spans="1:16">
      <c r="A301" s="49"/>
      <c r="B301" s="49"/>
      <c r="C301" s="36" t="s">
        <v>319</v>
      </c>
      <c r="D301" s="36" t="s">
        <v>320</v>
      </c>
      <c r="E301" s="37">
        <v>390000</v>
      </c>
      <c r="F301" s="37">
        <v>264784</v>
      </c>
      <c r="G301" s="37">
        <v>100000</v>
      </c>
      <c r="H301" s="37">
        <v>0</v>
      </c>
      <c r="I301" s="37">
        <v>863000</v>
      </c>
      <c r="J301" s="37">
        <v>474014</v>
      </c>
      <c r="K301" s="37">
        <v>0</v>
      </c>
      <c r="L301" s="37">
        <v>0</v>
      </c>
      <c r="M301" s="37">
        <v>0</v>
      </c>
      <c r="N301" s="37">
        <v>0</v>
      </c>
      <c r="O301" s="37">
        <v>1353000</v>
      </c>
      <c r="P301" s="37">
        <v>738798</v>
      </c>
    </row>
    <row r="302" spans="1:16">
      <c r="A302" s="49"/>
      <c r="B302" s="49"/>
      <c r="C302" s="36" t="s">
        <v>321</v>
      </c>
      <c r="D302" s="36" t="s">
        <v>322</v>
      </c>
      <c r="E302" s="37">
        <v>300000</v>
      </c>
      <c r="F302" s="37">
        <v>55000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  <c r="O302" s="37">
        <v>300000</v>
      </c>
      <c r="P302" s="37">
        <v>55000</v>
      </c>
    </row>
    <row r="303" spans="1:16">
      <c r="A303" s="49"/>
      <c r="B303" s="49"/>
      <c r="C303" s="36" t="s">
        <v>323</v>
      </c>
      <c r="D303" s="36" t="s">
        <v>324</v>
      </c>
      <c r="E303" s="37">
        <v>290000</v>
      </c>
      <c r="F303" s="37">
        <v>0</v>
      </c>
      <c r="G303" s="37">
        <v>180000</v>
      </c>
      <c r="H303" s="37">
        <v>0</v>
      </c>
      <c r="I303" s="37">
        <v>7790000</v>
      </c>
      <c r="J303" s="37">
        <v>6867017</v>
      </c>
      <c r="K303" s="37">
        <v>65000</v>
      </c>
      <c r="L303" s="37">
        <v>64000</v>
      </c>
      <c r="M303" s="37">
        <v>0</v>
      </c>
      <c r="N303" s="37">
        <v>0</v>
      </c>
      <c r="O303" s="37">
        <v>8325000</v>
      </c>
      <c r="P303" s="37">
        <v>6931017</v>
      </c>
    </row>
    <row r="304" spans="1:16">
      <c r="A304" s="49"/>
      <c r="B304" s="49"/>
      <c r="C304" s="36" t="s">
        <v>325</v>
      </c>
      <c r="D304" s="36" t="s">
        <v>326</v>
      </c>
      <c r="E304" s="37">
        <v>54860000</v>
      </c>
      <c r="F304" s="37">
        <v>25757453</v>
      </c>
      <c r="G304" s="37">
        <v>0</v>
      </c>
      <c r="H304" s="37">
        <v>0</v>
      </c>
      <c r="I304" s="37">
        <v>0</v>
      </c>
      <c r="J304" s="37">
        <v>0</v>
      </c>
      <c r="K304" s="37">
        <v>530000</v>
      </c>
      <c r="L304" s="37">
        <v>0</v>
      </c>
      <c r="M304" s="37">
        <v>0</v>
      </c>
      <c r="N304" s="37">
        <v>0</v>
      </c>
      <c r="O304" s="37">
        <v>55390000</v>
      </c>
      <c r="P304" s="37">
        <v>25757453</v>
      </c>
    </row>
    <row r="305" spans="1:16">
      <c r="A305" s="49"/>
      <c r="B305" s="49"/>
      <c r="C305" s="36" t="s">
        <v>335</v>
      </c>
      <c r="D305" s="36" t="s">
        <v>336</v>
      </c>
      <c r="E305" s="37">
        <v>110000</v>
      </c>
      <c r="F305" s="37">
        <v>48988</v>
      </c>
      <c r="G305" s="37">
        <v>310000</v>
      </c>
      <c r="H305" s="37">
        <v>70000</v>
      </c>
      <c r="I305" s="37">
        <v>677000</v>
      </c>
      <c r="J305" s="37">
        <v>461542</v>
      </c>
      <c r="K305" s="37">
        <v>72000</v>
      </c>
      <c r="L305" s="37">
        <v>71830</v>
      </c>
      <c r="M305" s="37">
        <v>0</v>
      </c>
      <c r="N305" s="37">
        <v>0</v>
      </c>
      <c r="O305" s="37">
        <v>1169000</v>
      </c>
      <c r="P305" s="37">
        <v>652360</v>
      </c>
    </row>
    <row r="306" spans="1:16">
      <c r="A306" s="49"/>
      <c r="B306" s="49"/>
      <c r="C306" s="36" t="s">
        <v>337</v>
      </c>
      <c r="D306" s="36" t="s">
        <v>338</v>
      </c>
      <c r="E306" s="37">
        <v>50000</v>
      </c>
      <c r="F306" s="37">
        <v>0</v>
      </c>
      <c r="G306" s="37">
        <v>65000</v>
      </c>
      <c r="H306" s="37">
        <v>0</v>
      </c>
      <c r="I306" s="37">
        <v>150000</v>
      </c>
      <c r="J306" s="37">
        <v>68928</v>
      </c>
      <c r="K306" s="37">
        <v>0</v>
      </c>
      <c r="L306" s="37">
        <v>0</v>
      </c>
      <c r="M306" s="37">
        <v>0</v>
      </c>
      <c r="N306" s="37">
        <v>0</v>
      </c>
      <c r="O306" s="37">
        <v>265000</v>
      </c>
      <c r="P306" s="37">
        <v>68928</v>
      </c>
    </row>
    <row r="307" spans="1:16">
      <c r="A307" s="49"/>
      <c r="B307" s="49"/>
      <c r="C307" s="36" t="s">
        <v>351</v>
      </c>
      <c r="D307" s="36" t="s">
        <v>352</v>
      </c>
      <c r="E307" s="37">
        <v>5232000</v>
      </c>
      <c r="F307" s="37">
        <v>5231446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  <c r="N307" s="37">
        <v>0</v>
      </c>
      <c r="O307" s="37">
        <v>5232000</v>
      </c>
      <c r="P307" s="37">
        <v>5231446</v>
      </c>
    </row>
    <row r="308" spans="1:16" s="63" customFormat="1">
      <c r="A308" s="61"/>
      <c r="B308" s="62" t="s">
        <v>212</v>
      </c>
      <c r="C308" s="38"/>
      <c r="D308" s="38"/>
      <c r="E308" s="39">
        <f>SUM(E287:E307)</f>
        <v>119600000</v>
      </c>
      <c r="F308" s="39">
        <f t="shared" ref="F308:P308" si="12">SUM(F287:F307)</f>
        <v>70639917</v>
      </c>
      <c r="G308" s="39">
        <f t="shared" si="12"/>
        <v>11384000</v>
      </c>
      <c r="H308" s="39">
        <f t="shared" si="12"/>
        <v>2949109</v>
      </c>
      <c r="I308" s="39">
        <f t="shared" si="12"/>
        <v>204438000</v>
      </c>
      <c r="J308" s="39">
        <f t="shared" si="12"/>
        <v>142803618</v>
      </c>
      <c r="K308" s="39">
        <f t="shared" si="12"/>
        <v>2929000</v>
      </c>
      <c r="L308" s="39">
        <f t="shared" si="12"/>
        <v>724069</v>
      </c>
      <c r="M308" s="39">
        <f t="shared" si="12"/>
        <v>0</v>
      </c>
      <c r="N308" s="39">
        <f t="shared" si="12"/>
        <v>0</v>
      </c>
      <c r="O308" s="39">
        <f t="shared" si="12"/>
        <v>338351000</v>
      </c>
      <c r="P308" s="39">
        <f t="shared" si="12"/>
        <v>217116713</v>
      </c>
    </row>
    <row r="309" spans="1:16" s="65" customFormat="1">
      <c r="A309" s="56"/>
      <c r="B309" s="56"/>
      <c r="C309" s="56"/>
      <c r="D309" s="56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</row>
    <row r="310" spans="1:16" s="18" customFormat="1" ht="15" customHeight="1">
      <c r="A310" s="60"/>
      <c r="B310" s="60"/>
      <c r="C310" s="69" t="s">
        <v>283</v>
      </c>
      <c r="D310" s="69"/>
      <c r="E310" s="69" t="s">
        <v>284</v>
      </c>
      <c r="F310" s="69"/>
      <c r="G310" s="69" t="s">
        <v>285</v>
      </c>
      <c r="H310" s="69"/>
      <c r="I310" s="69" t="s">
        <v>286</v>
      </c>
      <c r="J310" s="69"/>
      <c r="K310" s="68" t="s">
        <v>287</v>
      </c>
      <c r="L310" s="68"/>
      <c r="M310" s="68" t="s">
        <v>288</v>
      </c>
      <c r="N310" s="68"/>
      <c r="O310" s="68" t="s">
        <v>289</v>
      </c>
      <c r="P310" s="68"/>
    </row>
    <row r="311" spans="1:16" s="18" customFormat="1" ht="15" customHeight="1">
      <c r="A311" s="13"/>
      <c r="B311" s="13"/>
      <c r="C311" s="69"/>
      <c r="D311" s="69"/>
      <c r="E311" s="51" t="s">
        <v>290</v>
      </c>
      <c r="F311" s="51" t="s">
        <v>291</v>
      </c>
      <c r="G311" s="51" t="s">
        <v>290</v>
      </c>
      <c r="H311" s="51" t="s">
        <v>291</v>
      </c>
      <c r="I311" s="51" t="s">
        <v>290</v>
      </c>
      <c r="J311" s="51" t="s">
        <v>291</v>
      </c>
      <c r="K311" s="51" t="s">
        <v>290</v>
      </c>
      <c r="L311" s="51" t="s">
        <v>291</v>
      </c>
      <c r="M311" s="51" t="s">
        <v>290</v>
      </c>
      <c r="N311" s="51" t="s">
        <v>291</v>
      </c>
      <c r="O311" s="51" t="s">
        <v>290</v>
      </c>
      <c r="P311" s="51" t="s">
        <v>291</v>
      </c>
    </row>
    <row r="312" spans="1:16">
      <c r="A312" s="1" t="s">
        <v>13</v>
      </c>
      <c r="B312" s="1" t="s">
        <v>94</v>
      </c>
      <c r="C312" s="36" t="s">
        <v>296</v>
      </c>
      <c r="D312" s="36" t="s">
        <v>297</v>
      </c>
      <c r="E312" s="37">
        <v>14818821</v>
      </c>
      <c r="F312" s="37">
        <v>9886676</v>
      </c>
      <c r="G312" s="37">
        <v>0</v>
      </c>
      <c r="H312" s="37">
        <v>0</v>
      </c>
      <c r="I312" s="37">
        <v>131276582</v>
      </c>
      <c r="J312" s="37">
        <v>97322351</v>
      </c>
      <c r="K312" s="37">
        <v>0</v>
      </c>
      <c r="L312" s="37">
        <v>0</v>
      </c>
      <c r="M312" s="37">
        <v>0</v>
      </c>
      <c r="N312" s="37">
        <v>0</v>
      </c>
      <c r="O312" s="37">
        <v>146095403</v>
      </c>
      <c r="P312" s="37">
        <v>107209027</v>
      </c>
    </row>
    <row r="313" spans="1:16">
      <c r="A313" s="49"/>
      <c r="B313" s="49"/>
      <c r="C313" s="36" t="s">
        <v>298</v>
      </c>
      <c r="D313" s="36" t="s">
        <v>199</v>
      </c>
      <c r="E313" s="37">
        <v>5427657</v>
      </c>
      <c r="F313" s="37">
        <v>3748316</v>
      </c>
      <c r="G313" s="37">
        <v>0</v>
      </c>
      <c r="H313" s="37">
        <v>0</v>
      </c>
      <c r="I313" s="37">
        <v>51052966</v>
      </c>
      <c r="J313" s="37">
        <v>37853235</v>
      </c>
      <c r="K313" s="37">
        <v>0</v>
      </c>
      <c r="L313" s="37">
        <v>0</v>
      </c>
      <c r="M313" s="37">
        <v>0</v>
      </c>
      <c r="N313" s="37">
        <v>0</v>
      </c>
      <c r="O313" s="37">
        <v>56480623</v>
      </c>
      <c r="P313" s="37">
        <v>41601551</v>
      </c>
    </row>
    <row r="314" spans="1:16">
      <c r="A314" s="49"/>
      <c r="B314" s="49"/>
      <c r="C314" s="36" t="s">
        <v>299</v>
      </c>
      <c r="D314" s="36" t="s">
        <v>300</v>
      </c>
      <c r="E314" s="37">
        <v>4134033</v>
      </c>
      <c r="F314" s="37">
        <v>2155888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  <c r="N314" s="37">
        <v>0</v>
      </c>
      <c r="O314" s="37">
        <v>4134033</v>
      </c>
      <c r="P314" s="37">
        <v>2155888</v>
      </c>
    </row>
    <row r="315" spans="1:16">
      <c r="A315" s="49"/>
      <c r="B315" s="49"/>
      <c r="C315" s="36" t="s">
        <v>327</v>
      </c>
      <c r="D315" s="36" t="s">
        <v>328</v>
      </c>
      <c r="E315" s="37">
        <v>1000000</v>
      </c>
      <c r="F315" s="37">
        <v>422900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  <c r="O315" s="37">
        <v>1000000</v>
      </c>
      <c r="P315" s="37">
        <v>422900</v>
      </c>
    </row>
    <row r="316" spans="1:16">
      <c r="A316" s="49"/>
      <c r="B316" s="49"/>
      <c r="C316" s="36" t="s">
        <v>301</v>
      </c>
      <c r="D316" s="36" t="s">
        <v>302</v>
      </c>
      <c r="E316" s="37">
        <v>900000</v>
      </c>
      <c r="F316" s="37">
        <v>899831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  <c r="N316" s="37">
        <v>0</v>
      </c>
      <c r="O316" s="37">
        <v>900000</v>
      </c>
      <c r="P316" s="37">
        <v>899831</v>
      </c>
    </row>
    <row r="317" spans="1:16">
      <c r="A317" s="49"/>
      <c r="B317" s="49"/>
      <c r="C317" s="36" t="s">
        <v>303</v>
      </c>
      <c r="D317" s="36" t="s">
        <v>304</v>
      </c>
      <c r="E317" s="37">
        <v>265000</v>
      </c>
      <c r="F317" s="37">
        <v>9660</v>
      </c>
      <c r="G317" s="37">
        <v>0</v>
      </c>
      <c r="H317" s="37">
        <v>0</v>
      </c>
      <c r="I317" s="37">
        <v>124000</v>
      </c>
      <c r="J317" s="37">
        <v>63110</v>
      </c>
      <c r="K317" s="37">
        <v>0</v>
      </c>
      <c r="L317" s="37">
        <v>0</v>
      </c>
      <c r="M317" s="37">
        <v>0</v>
      </c>
      <c r="N317" s="37">
        <v>0</v>
      </c>
      <c r="O317" s="37">
        <v>389000</v>
      </c>
      <c r="P317" s="37">
        <v>72770</v>
      </c>
    </row>
    <row r="318" spans="1:16">
      <c r="A318" s="49"/>
      <c r="B318" s="49"/>
      <c r="C318" s="36" t="s">
        <v>305</v>
      </c>
      <c r="D318" s="36" t="s">
        <v>306</v>
      </c>
      <c r="E318" s="37">
        <v>9346484</v>
      </c>
      <c r="F318" s="37">
        <v>8488856</v>
      </c>
      <c r="G318" s="37">
        <v>0</v>
      </c>
      <c r="H318" s="37">
        <v>0</v>
      </c>
      <c r="I318" s="37">
        <v>6001000</v>
      </c>
      <c r="J318" s="37">
        <v>3456333</v>
      </c>
      <c r="K318" s="37">
        <v>0</v>
      </c>
      <c r="L318" s="37">
        <v>0</v>
      </c>
      <c r="M318" s="37">
        <v>0</v>
      </c>
      <c r="N318" s="37">
        <v>0</v>
      </c>
      <c r="O318" s="37">
        <v>15347484</v>
      </c>
      <c r="P318" s="37">
        <v>11945189</v>
      </c>
    </row>
    <row r="319" spans="1:16">
      <c r="A319" s="49"/>
      <c r="B319" s="49"/>
      <c r="C319" s="36" t="s">
        <v>307</v>
      </c>
      <c r="D319" s="36" t="s">
        <v>308</v>
      </c>
      <c r="E319" s="37">
        <v>3140000</v>
      </c>
      <c r="F319" s="37">
        <v>1487195</v>
      </c>
      <c r="G319" s="37">
        <v>670000</v>
      </c>
      <c r="H319" s="37">
        <v>380506</v>
      </c>
      <c r="I319" s="37">
        <v>3725200</v>
      </c>
      <c r="J319" s="37">
        <v>1751647</v>
      </c>
      <c r="K319" s="37">
        <v>75000</v>
      </c>
      <c r="L319" s="37">
        <v>68400</v>
      </c>
      <c r="M319" s="37">
        <v>0</v>
      </c>
      <c r="N319" s="37">
        <v>0</v>
      </c>
      <c r="O319" s="37">
        <v>7610200</v>
      </c>
      <c r="P319" s="37">
        <v>3687748</v>
      </c>
    </row>
    <row r="320" spans="1:16">
      <c r="A320" s="49"/>
      <c r="B320" s="49"/>
      <c r="C320" s="36" t="s">
        <v>309</v>
      </c>
      <c r="D320" s="36" t="s">
        <v>310</v>
      </c>
      <c r="E320" s="37">
        <v>3000000</v>
      </c>
      <c r="F320" s="37">
        <v>2277210</v>
      </c>
      <c r="G320" s="37">
        <v>0</v>
      </c>
      <c r="H320" s="37">
        <v>0</v>
      </c>
      <c r="I320" s="37">
        <v>1287000</v>
      </c>
      <c r="J320" s="37">
        <v>1067258</v>
      </c>
      <c r="K320" s="37">
        <v>0</v>
      </c>
      <c r="L320" s="37">
        <v>0</v>
      </c>
      <c r="M320" s="37">
        <v>0</v>
      </c>
      <c r="N320" s="37">
        <v>0</v>
      </c>
      <c r="O320" s="37">
        <v>4287000</v>
      </c>
      <c r="P320" s="37">
        <v>3344468</v>
      </c>
    </row>
    <row r="321" spans="1:16">
      <c r="A321" s="49"/>
      <c r="B321" s="49"/>
      <c r="C321" s="36" t="s">
        <v>311</v>
      </c>
      <c r="D321" s="36" t="s">
        <v>312</v>
      </c>
      <c r="E321" s="37">
        <v>7153571</v>
      </c>
      <c r="F321" s="37">
        <v>4625817</v>
      </c>
      <c r="G321" s="37">
        <v>430000</v>
      </c>
      <c r="H321" s="37">
        <v>116672</v>
      </c>
      <c r="I321" s="37">
        <v>3643000</v>
      </c>
      <c r="J321" s="37">
        <v>1661690</v>
      </c>
      <c r="K321" s="37">
        <v>75000</v>
      </c>
      <c r="L321" s="37">
        <v>75000</v>
      </c>
      <c r="M321" s="37">
        <v>0</v>
      </c>
      <c r="N321" s="37">
        <v>0</v>
      </c>
      <c r="O321" s="37">
        <v>11301571</v>
      </c>
      <c r="P321" s="37">
        <v>6479179</v>
      </c>
    </row>
    <row r="322" spans="1:16">
      <c r="A322" s="49"/>
      <c r="B322" s="49"/>
      <c r="C322" s="36" t="s">
        <v>313</v>
      </c>
      <c r="D322" s="36" t="s">
        <v>314</v>
      </c>
      <c r="E322" s="37">
        <v>2655000</v>
      </c>
      <c r="F322" s="37">
        <v>1679422</v>
      </c>
      <c r="G322" s="37">
        <v>0</v>
      </c>
      <c r="H322" s="37">
        <v>0</v>
      </c>
      <c r="I322" s="37">
        <v>555000</v>
      </c>
      <c r="J322" s="37">
        <v>397460</v>
      </c>
      <c r="K322" s="37">
        <v>0</v>
      </c>
      <c r="L322" s="37">
        <v>0</v>
      </c>
      <c r="M322" s="37">
        <v>0</v>
      </c>
      <c r="N322" s="37">
        <v>0</v>
      </c>
      <c r="O322" s="37">
        <v>3210000</v>
      </c>
      <c r="P322" s="37">
        <v>2076882</v>
      </c>
    </row>
    <row r="323" spans="1:16">
      <c r="A323" s="49"/>
      <c r="B323" s="49"/>
      <c r="C323" s="36" t="s">
        <v>315</v>
      </c>
      <c r="D323" s="36" t="s">
        <v>316</v>
      </c>
      <c r="E323" s="37">
        <v>1400000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v>0</v>
      </c>
      <c r="O323" s="37">
        <v>1400000</v>
      </c>
      <c r="P323" s="37">
        <v>0</v>
      </c>
    </row>
    <row r="324" spans="1:16">
      <c r="A324" s="49"/>
      <c r="B324" s="49"/>
      <c r="C324" s="36" t="s">
        <v>355</v>
      </c>
      <c r="D324" s="36" t="s">
        <v>356</v>
      </c>
      <c r="E324" s="37">
        <v>620000</v>
      </c>
      <c r="F324" s="37">
        <v>57868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  <c r="N324" s="37">
        <v>0</v>
      </c>
      <c r="O324" s="37">
        <v>620000</v>
      </c>
      <c r="P324" s="37">
        <v>57868</v>
      </c>
    </row>
    <row r="325" spans="1:16">
      <c r="A325" s="49"/>
      <c r="B325" s="49"/>
      <c r="C325" s="36" t="s">
        <v>331</v>
      </c>
      <c r="D325" s="36" t="s">
        <v>332</v>
      </c>
      <c r="E325" s="37">
        <v>430000</v>
      </c>
      <c r="F325" s="37">
        <v>10000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  <c r="O325" s="37">
        <v>430000</v>
      </c>
      <c r="P325" s="37">
        <v>10000</v>
      </c>
    </row>
    <row r="326" spans="1:16">
      <c r="A326" s="49"/>
      <c r="B326" s="49"/>
      <c r="C326" s="36" t="s">
        <v>319</v>
      </c>
      <c r="D326" s="36" t="s">
        <v>320</v>
      </c>
      <c r="E326" s="37">
        <v>2010000</v>
      </c>
      <c r="F326" s="37">
        <v>210000</v>
      </c>
      <c r="G326" s="37">
        <v>0</v>
      </c>
      <c r="H326" s="37">
        <v>0</v>
      </c>
      <c r="I326" s="37">
        <v>550000</v>
      </c>
      <c r="J326" s="37">
        <v>111026</v>
      </c>
      <c r="K326" s="37">
        <v>0</v>
      </c>
      <c r="L326" s="37">
        <v>0</v>
      </c>
      <c r="M326" s="37">
        <v>0</v>
      </c>
      <c r="N326" s="37">
        <v>0</v>
      </c>
      <c r="O326" s="37">
        <v>2560000</v>
      </c>
      <c r="P326" s="37">
        <v>321026</v>
      </c>
    </row>
    <row r="327" spans="1:16">
      <c r="A327" s="49"/>
      <c r="B327" s="49"/>
      <c r="C327" s="36" t="s">
        <v>321</v>
      </c>
      <c r="D327" s="36" t="s">
        <v>322</v>
      </c>
      <c r="E327" s="37">
        <v>300000</v>
      </c>
      <c r="F327" s="37">
        <v>165000</v>
      </c>
      <c r="G327" s="37">
        <v>0</v>
      </c>
      <c r="H327" s="37">
        <v>0</v>
      </c>
      <c r="I327" s="37">
        <v>0</v>
      </c>
      <c r="J327" s="37">
        <v>0</v>
      </c>
      <c r="K327" s="37">
        <v>0</v>
      </c>
      <c r="L327" s="37">
        <v>0</v>
      </c>
      <c r="M327" s="37">
        <v>0</v>
      </c>
      <c r="N327" s="37">
        <v>0</v>
      </c>
      <c r="O327" s="37">
        <v>300000</v>
      </c>
      <c r="P327" s="37">
        <v>165000</v>
      </c>
    </row>
    <row r="328" spans="1:16">
      <c r="A328" s="49"/>
      <c r="B328" s="49"/>
      <c r="C328" s="36" t="s">
        <v>323</v>
      </c>
      <c r="D328" s="36" t="s">
        <v>324</v>
      </c>
      <c r="E328" s="37">
        <v>6061454</v>
      </c>
      <c r="F328" s="37">
        <v>29398</v>
      </c>
      <c r="G328" s="37">
        <v>0</v>
      </c>
      <c r="H328" s="37">
        <v>0</v>
      </c>
      <c r="I328" s="37">
        <v>180000</v>
      </c>
      <c r="J328" s="37">
        <v>179655</v>
      </c>
      <c r="K328" s="37">
        <v>0</v>
      </c>
      <c r="L328" s="37">
        <v>0</v>
      </c>
      <c r="M328" s="37">
        <v>0</v>
      </c>
      <c r="N328" s="37">
        <v>0</v>
      </c>
      <c r="O328" s="37">
        <v>6241454</v>
      </c>
      <c r="P328" s="37">
        <v>209053</v>
      </c>
    </row>
    <row r="329" spans="1:16">
      <c r="A329" s="49"/>
      <c r="B329" s="49"/>
      <c r="C329" s="36" t="s">
        <v>325</v>
      </c>
      <c r="D329" s="36" t="s">
        <v>326</v>
      </c>
      <c r="E329" s="37">
        <v>40453009</v>
      </c>
      <c r="F329" s="37">
        <v>29740089</v>
      </c>
      <c r="G329" s="37">
        <v>0</v>
      </c>
      <c r="H329" s="37">
        <v>0</v>
      </c>
      <c r="I329" s="37">
        <v>4680000</v>
      </c>
      <c r="J329" s="37">
        <v>2759781</v>
      </c>
      <c r="K329" s="37">
        <v>8265967</v>
      </c>
      <c r="L329" s="37">
        <v>8265000</v>
      </c>
      <c r="M329" s="37">
        <v>9000000</v>
      </c>
      <c r="N329" s="37">
        <v>7550762</v>
      </c>
      <c r="O329" s="37">
        <v>62398976</v>
      </c>
      <c r="P329" s="37">
        <v>48315632</v>
      </c>
    </row>
    <row r="330" spans="1:16">
      <c r="A330" s="49"/>
      <c r="B330" s="49"/>
      <c r="C330" s="36" t="s">
        <v>335</v>
      </c>
      <c r="D330" s="36" t="s">
        <v>336</v>
      </c>
      <c r="E330" s="37">
        <v>100000</v>
      </c>
      <c r="F330" s="37">
        <v>0</v>
      </c>
      <c r="G330" s="37">
        <v>0</v>
      </c>
      <c r="H330" s="37">
        <v>0</v>
      </c>
      <c r="I330" s="37">
        <v>482000</v>
      </c>
      <c r="J330" s="37">
        <v>310930</v>
      </c>
      <c r="K330" s="37">
        <v>0</v>
      </c>
      <c r="L330" s="37">
        <v>0</v>
      </c>
      <c r="M330" s="37">
        <v>0</v>
      </c>
      <c r="N330" s="37">
        <v>0</v>
      </c>
      <c r="O330" s="37">
        <v>582000</v>
      </c>
      <c r="P330" s="37">
        <v>310930</v>
      </c>
    </row>
    <row r="331" spans="1:16">
      <c r="A331" s="49"/>
      <c r="B331" s="49"/>
      <c r="C331" s="36" t="s">
        <v>357</v>
      </c>
      <c r="D331" s="36" t="s">
        <v>358</v>
      </c>
      <c r="E331" s="37">
        <v>200000</v>
      </c>
      <c r="F331" s="37">
        <v>33007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v>0</v>
      </c>
      <c r="O331" s="37">
        <v>200000</v>
      </c>
      <c r="P331" s="37">
        <v>33007</v>
      </c>
    </row>
    <row r="332" spans="1:16">
      <c r="A332" s="49"/>
      <c r="B332" s="49"/>
      <c r="C332" s="36" t="s">
        <v>337</v>
      </c>
      <c r="D332" s="36" t="s">
        <v>338</v>
      </c>
      <c r="E332" s="37">
        <v>0</v>
      </c>
      <c r="F332" s="37">
        <v>0</v>
      </c>
      <c r="G332" s="37">
        <v>0</v>
      </c>
      <c r="H332" s="37">
        <v>0</v>
      </c>
      <c r="I332" s="37">
        <v>60000</v>
      </c>
      <c r="J332" s="37">
        <v>59500</v>
      </c>
      <c r="K332" s="37">
        <v>0</v>
      </c>
      <c r="L332" s="37">
        <v>0</v>
      </c>
      <c r="M332" s="37">
        <v>0</v>
      </c>
      <c r="N332" s="37">
        <v>0</v>
      </c>
      <c r="O332" s="37">
        <v>60000</v>
      </c>
      <c r="P332" s="37">
        <v>59500</v>
      </c>
    </row>
    <row r="333" spans="1:16">
      <c r="A333" s="49"/>
      <c r="B333" s="49"/>
      <c r="C333" s="36" t="s">
        <v>339</v>
      </c>
      <c r="D333" s="36" t="s">
        <v>340</v>
      </c>
      <c r="E333" s="37">
        <v>646336</v>
      </c>
      <c r="F333" s="37">
        <v>474876</v>
      </c>
      <c r="G333" s="37">
        <v>0</v>
      </c>
      <c r="H333" s="37">
        <v>0</v>
      </c>
      <c r="I333" s="37">
        <v>0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  <c r="O333" s="37">
        <v>646336</v>
      </c>
      <c r="P333" s="37">
        <v>474876</v>
      </c>
    </row>
    <row r="334" spans="1:16" s="63" customFormat="1">
      <c r="A334" s="61"/>
      <c r="B334" s="62" t="s">
        <v>213</v>
      </c>
      <c r="C334" s="38"/>
      <c r="D334" s="38"/>
      <c r="E334" s="39">
        <f>SUM(E312:E333)</f>
        <v>104061365</v>
      </c>
      <c r="F334" s="39">
        <f t="shared" ref="F334:P334" si="13">SUM(F312:F333)</f>
        <v>66402009</v>
      </c>
      <c r="G334" s="39">
        <f t="shared" si="13"/>
        <v>1100000</v>
      </c>
      <c r="H334" s="39">
        <f t="shared" si="13"/>
        <v>497178</v>
      </c>
      <c r="I334" s="39">
        <f t="shared" si="13"/>
        <v>203616748</v>
      </c>
      <c r="J334" s="39">
        <f t="shared" si="13"/>
        <v>146993976</v>
      </c>
      <c r="K334" s="39">
        <f t="shared" si="13"/>
        <v>8415967</v>
      </c>
      <c r="L334" s="39">
        <f t="shared" si="13"/>
        <v>8408400</v>
      </c>
      <c r="M334" s="39">
        <f t="shared" si="13"/>
        <v>9000000</v>
      </c>
      <c r="N334" s="39">
        <f t="shared" si="13"/>
        <v>7550762</v>
      </c>
      <c r="O334" s="39">
        <f t="shared" si="13"/>
        <v>326194080</v>
      </c>
      <c r="P334" s="39">
        <f t="shared" si="13"/>
        <v>229852325</v>
      </c>
    </row>
    <row r="335" spans="1:16" s="65" customFormat="1">
      <c r="A335" s="56"/>
      <c r="B335" s="56"/>
      <c r="C335" s="56"/>
      <c r="D335" s="56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</row>
    <row r="336" spans="1:16" s="18" customFormat="1" ht="15" customHeight="1">
      <c r="A336" s="60"/>
      <c r="B336" s="60"/>
      <c r="C336" s="69" t="s">
        <v>283</v>
      </c>
      <c r="D336" s="69"/>
      <c r="E336" s="69" t="s">
        <v>284</v>
      </c>
      <c r="F336" s="69"/>
      <c r="G336" s="69" t="s">
        <v>285</v>
      </c>
      <c r="H336" s="69"/>
      <c r="I336" s="69" t="s">
        <v>286</v>
      </c>
      <c r="J336" s="69"/>
      <c r="K336" s="68" t="s">
        <v>287</v>
      </c>
      <c r="L336" s="68"/>
      <c r="M336" s="68" t="s">
        <v>288</v>
      </c>
      <c r="N336" s="68"/>
      <c r="O336" s="68" t="s">
        <v>289</v>
      </c>
      <c r="P336" s="68"/>
    </row>
    <row r="337" spans="1:16" s="18" customFormat="1" ht="15" customHeight="1">
      <c r="A337" s="13"/>
      <c r="B337" s="13"/>
      <c r="C337" s="69"/>
      <c r="D337" s="69"/>
      <c r="E337" s="51" t="s">
        <v>290</v>
      </c>
      <c r="F337" s="51" t="s">
        <v>291</v>
      </c>
      <c r="G337" s="51" t="s">
        <v>290</v>
      </c>
      <c r="H337" s="51" t="s">
        <v>291</v>
      </c>
      <c r="I337" s="51" t="s">
        <v>290</v>
      </c>
      <c r="J337" s="51" t="s">
        <v>291</v>
      </c>
      <c r="K337" s="51" t="s">
        <v>290</v>
      </c>
      <c r="L337" s="51" t="s">
        <v>291</v>
      </c>
      <c r="M337" s="51" t="s">
        <v>290</v>
      </c>
      <c r="N337" s="51" t="s">
        <v>291</v>
      </c>
      <c r="O337" s="51" t="s">
        <v>290</v>
      </c>
      <c r="P337" s="51" t="s">
        <v>291</v>
      </c>
    </row>
    <row r="338" spans="1:16">
      <c r="A338" s="1" t="s">
        <v>14</v>
      </c>
      <c r="B338" s="1" t="s">
        <v>95</v>
      </c>
      <c r="C338" s="36" t="s">
        <v>296</v>
      </c>
      <c r="D338" s="36" t="s">
        <v>297</v>
      </c>
      <c r="E338" s="37">
        <v>25968066</v>
      </c>
      <c r="F338" s="37">
        <v>17524260</v>
      </c>
      <c r="G338" s="37">
        <v>0</v>
      </c>
      <c r="H338" s="37">
        <v>0</v>
      </c>
      <c r="I338" s="37">
        <v>136251064</v>
      </c>
      <c r="J338" s="37">
        <v>98525639</v>
      </c>
      <c r="K338" s="37">
        <v>0</v>
      </c>
      <c r="L338" s="37">
        <v>0</v>
      </c>
      <c r="M338" s="37">
        <v>0</v>
      </c>
      <c r="N338" s="37">
        <v>0</v>
      </c>
      <c r="O338" s="37">
        <v>162219130</v>
      </c>
      <c r="P338" s="37">
        <v>116049899</v>
      </c>
    </row>
    <row r="339" spans="1:16">
      <c r="A339" s="49"/>
      <c r="B339" s="49"/>
      <c r="C339" s="36" t="s">
        <v>298</v>
      </c>
      <c r="D339" s="36" t="s">
        <v>199</v>
      </c>
      <c r="E339" s="37">
        <v>9987550</v>
      </c>
      <c r="F339" s="37">
        <v>6913992</v>
      </c>
      <c r="G339" s="37">
        <v>0</v>
      </c>
      <c r="H339" s="37">
        <v>0</v>
      </c>
      <c r="I339" s="37">
        <v>53247401</v>
      </c>
      <c r="J339" s="37">
        <v>38592868</v>
      </c>
      <c r="K339" s="37">
        <v>0</v>
      </c>
      <c r="L339" s="37">
        <v>0</v>
      </c>
      <c r="M339" s="37">
        <v>0</v>
      </c>
      <c r="N339" s="37">
        <v>0</v>
      </c>
      <c r="O339" s="37">
        <v>63234951</v>
      </c>
      <c r="P339" s="37">
        <v>45506860</v>
      </c>
    </row>
    <row r="340" spans="1:16">
      <c r="A340" s="49"/>
      <c r="B340" s="49"/>
      <c r="C340" s="36" t="s">
        <v>299</v>
      </c>
      <c r="D340" s="36" t="s">
        <v>300</v>
      </c>
      <c r="E340" s="37">
        <v>6220000</v>
      </c>
      <c r="F340" s="37">
        <v>4391455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  <c r="O340" s="37">
        <v>6220000</v>
      </c>
      <c r="P340" s="37">
        <v>4391455</v>
      </c>
    </row>
    <row r="341" spans="1:16">
      <c r="A341" s="49"/>
      <c r="B341" s="49"/>
      <c r="C341" s="36" t="s">
        <v>349</v>
      </c>
      <c r="D341" s="36" t="s">
        <v>350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  <c r="N341" s="37">
        <v>0</v>
      </c>
      <c r="O341" s="37">
        <v>0</v>
      </c>
      <c r="P341" s="37">
        <v>0</v>
      </c>
    </row>
    <row r="342" spans="1:16">
      <c r="A342" s="49"/>
      <c r="B342" s="49"/>
      <c r="C342" s="36" t="s">
        <v>327</v>
      </c>
      <c r="D342" s="36" t="s">
        <v>328</v>
      </c>
      <c r="E342" s="37">
        <v>1500000</v>
      </c>
      <c r="F342" s="37">
        <v>400000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1500000</v>
      </c>
      <c r="P342" s="37">
        <v>400000</v>
      </c>
    </row>
    <row r="343" spans="1:16">
      <c r="A343" s="49"/>
      <c r="B343" s="49"/>
      <c r="C343" s="36" t="s">
        <v>301</v>
      </c>
      <c r="D343" s="36" t="s">
        <v>302</v>
      </c>
      <c r="E343" s="37">
        <v>300000</v>
      </c>
      <c r="F343" s="37">
        <v>105000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300000</v>
      </c>
      <c r="P343" s="37">
        <v>105000</v>
      </c>
    </row>
    <row r="344" spans="1:16">
      <c r="A344" s="49"/>
      <c r="B344" s="49"/>
      <c r="C344" s="36" t="s">
        <v>303</v>
      </c>
      <c r="D344" s="36" t="s">
        <v>304</v>
      </c>
      <c r="E344" s="37">
        <v>650000</v>
      </c>
      <c r="F344" s="37">
        <v>164150</v>
      </c>
      <c r="G344" s="37">
        <v>214000</v>
      </c>
      <c r="H344" s="37">
        <v>4440</v>
      </c>
      <c r="I344" s="37">
        <v>237500</v>
      </c>
      <c r="J344" s="37">
        <v>32061</v>
      </c>
      <c r="K344" s="37">
        <v>8574896</v>
      </c>
      <c r="L344" s="37">
        <v>0</v>
      </c>
      <c r="M344" s="37">
        <v>0</v>
      </c>
      <c r="N344" s="37">
        <v>0</v>
      </c>
      <c r="O344" s="37">
        <v>9676396</v>
      </c>
      <c r="P344" s="37">
        <v>200651</v>
      </c>
    </row>
    <row r="345" spans="1:16">
      <c r="A345" s="49"/>
      <c r="B345" s="49"/>
      <c r="C345" s="36" t="s">
        <v>305</v>
      </c>
      <c r="D345" s="36" t="s">
        <v>306</v>
      </c>
      <c r="E345" s="37">
        <v>24277523</v>
      </c>
      <c r="F345" s="37">
        <v>13746653</v>
      </c>
      <c r="G345" s="37">
        <v>2204000</v>
      </c>
      <c r="H345" s="37">
        <v>1473418</v>
      </c>
      <c r="I345" s="37">
        <v>14375700</v>
      </c>
      <c r="J345" s="37">
        <v>6004420</v>
      </c>
      <c r="K345" s="37">
        <v>6000</v>
      </c>
      <c r="L345" s="37">
        <v>0</v>
      </c>
      <c r="M345" s="37">
        <v>0</v>
      </c>
      <c r="N345" s="37">
        <v>0</v>
      </c>
      <c r="O345" s="37">
        <v>40863223</v>
      </c>
      <c r="P345" s="37">
        <v>21224491</v>
      </c>
    </row>
    <row r="346" spans="1:16">
      <c r="A346" s="49"/>
      <c r="B346" s="49"/>
      <c r="C346" s="36" t="s">
        <v>307</v>
      </c>
      <c r="D346" s="36" t="s">
        <v>308</v>
      </c>
      <c r="E346" s="37">
        <v>6835637</v>
      </c>
      <c r="F346" s="37">
        <v>6199178</v>
      </c>
      <c r="G346" s="37">
        <v>11789820</v>
      </c>
      <c r="H346" s="37">
        <v>3589711</v>
      </c>
      <c r="I346" s="37">
        <v>5483000</v>
      </c>
      <c r="J346" s="37">
        <v>2272278</v>
      </c>
      <c r="K346" s="37">
        <v>224495</v>
      </c>
      <c r="L346" s="37">
        <v>0</v>
      </c>
      <c r="M346" s="37">
        <v>0</v>
      </c>
      <c r="N346" s="37">
        <v>0</v>
      </c>
      <c r="O346" s="37">
        <v>24332952</v>
      </c>
      <c r="P346" s="37">
        <v>12061167</v>
      </c>
    </row>
    <row r="347" spans="1:16">
      <c r="A347" s="49"/>
      <c r="B347" s="49"/>
      <c r="C347" s="36" t="s">
        <v>309</v>
      </c>
      <c r="D347" s="36" t="s">
        <v>310</v>
      </c>
      <c r="E347" s="37">
        <v>20190377</v>
      </c>
      <c r="F347" s="37">
        <v>9701219</v>
      </c>
      <c r="G347" s="37">
        <v>1281000</v>
      </c>
      <c r="H347" s="37">
        <v>303027</v>
      </c>
      <c r="I347" s="37">
        <v>11839000</v>
      </c>
      <c r="J347" s="37">
        <v>3392010</v>
      </c>
      <c r="K347" s="37">
        <v>0</v>
      </c>
      <c r="L347" s="37">
        <v>0</v>
      </c>
      <c r="M347" s="37">
        <v>0</v>
      </c>
      <c r="N347" s="37">
        <v>0</v>
      </c>
      <c r="O347" s="37">
        <v>33310377</v>
      </c>
      <c r="P347" s="37">
        <v>13396256</v>
      </c>
    </row>
    <row r="348" spans="1:16">
      <c r="A348" s="49"/>
      <c r="B348" s="49"/>
      <c r="C348" s="36" t="s">
        <v>311</v>
      </c>
      <c r="D348" s="36" t="s">
        <v>312</v>
      </c>
      <c r="E348" s="37">
        <v>9770000</v>
      </c>
      <c r="F348" s="37">
        <v>6820922</v>
      </c>
      <c r="G348" s="37">
        <v>2170200</v>
      </c>
      <c r="H348" s="37">
        <v>1122727</v>
      </c>
      <c r="I348" s="37">
        <v>9319000</v>
      </c>
      <c r="J348" s="37">
        <v>1190665</v>
      </c>
      <c r="K348" s="37">
        <v>997000</v>
      </c>
      <c r="L348" s="37">
        <v>70855</v>
      </c>
      <c r="M348" s="37">
        <v>0</v>
      </c>
      <c r="N348" s="37">
        <v>0</v>
      </c>
      <c r="O348" s="37">
        <v>22256200</v>
      </c>
      <c r="P348" s="37">
        <v>9205169</v>
      </c>
    </row>
    <row r="349" spans="1:16">
      <c r="A349" s="49"/>
      <c r="B349" s="49"/>
      <c r="C349" s="36" t="s">
        <v>313</v>
      </c>
      <c r="D349" s="36" t="s">
        <v>314</v>
      </c>
      <c r="E349" s="37">
        <v>9154937</v>
      </c>
      <c r="F349" s="37">
        <v>4143136</v>
      </c>
      <c r="G349" s="37">
        <v>556919</v>
      </c>
      <c r="H349" s="37">
        <v>217960</v>
      </c>
      <c r="I349" s="37">
        <v>852500</v>
      </c>
      <c r="J349" s="37">
        <v>312861</v>
      </c>
      <c r="K349" s="37">
        <v>220605</v>
      </c>
      <c r="L349" s="37">
        <v>0</v>
      </c>
      <c r="M349" s="37">
        <v>0</v>
      </c>
      <c r="N349" s="37">
        <v>0</v>
      </c>
      <c r="O349" s="37">
        <v>10784961</v>
      </c>
      <c r="P349" s="37">
        <v>4673957</v>
      </c>
    </row>
    <row r="350" spans="1:16">
      <c r="A350" s="49"/>
      <c r="B350" s="49"/>
      <c r="C350" s="36" t="s">
        <v>315</v>
      </c>
      <c r="D350" s="36" t="s">
        <v>316</v>
      </c>
      <c r="E350" s="37">
        <v>1300000</v>
      </c>
      <c r="F350" s="37">
        <v>908751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v>1300000</v>
      </c>
      <c r="P350" s="37">
        <v>908751</v>
      </c>
    </row>
    <row r="351" spans="1:16">
      <c r="A351" s="49"/>
      <c r="B351" s="49"/>
      <c r="C351" s="36" t="s">
        <v>317</v>
      </c>
      <c r="D351" s="36" t="s">
        <v>318</v>
      </c>
      <c r="E351" s="37">
        <v>300000</v>
      </c>
      <c r="F351" s="37">
        <v>62202</v>
      </c>
      <c r="G351" s="37">
        <v>0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300000</v>
      </c>
      <c r="P351" s="37">
        <v>62202</v>
      </c>
    </row>
    <row r="352" spans="1:16">
      <c r="A352" s="49"/>
      <c r="B352" s="49"/>
      <c r="C352" s="36" t="s">
        <v>331</v>
      </c>
      <c r="D352" s="36" t="s">
        <v>332</v>
      </c>
      <c r="E352" s="37">
        <v>7300000</v>
      </c>
      <c r="F352" s="37">
        <v>6890000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  <c r="O352" s="37">
        <v>7300000</v>
      </c>
      <c r="P352" s="37">
        <v>6890000</v>
      </c>
    </row>
    <row r="353" spans="1:16">
      <c r="A353" s="49"/>
      <c r="B353" s="49"/>
      <c r="C353" s="36" t="s">
        <v>319</v>
      </c>
      <c r="D353" s="36" t="s">
        <v>320</v>
      </c>
      <c r="E353" s="37">
        <v>25006095</v>
      </c>
      <c r="F353" s="37">
        <v>19090001</v>
      </c>
      <c r="G353" s="37">
        <v>320000</v>
      </c>
      <c r="H353" s="37">
        <v>192868</v>
      </c>
      <c r="I353" s="37">
        <v>750000</v>
      </c>
      <c r="J353" s="37">
        <v>194376</v>
      </c>
      <c r="K353" s="37">
        <v>0</v>
      </c>
      <c r="L353" s="37">
        <v>0</v>
      </c>
      <c r="M353" s="37">
        <v>0</v>
      </c>
      <c r="N353" s="37">
        <v>0</v>
      </c>
      <c r="O353" s="37">
        <v>26076095</v>
      </c>
      <c r="P353" s="37">
        <v>19477245</v>
      </c>
    </row>
    <row r="354" spans="1:16">
      <c r="A354" s="49"/>
      <c r="B354" s="49"/>
      <c r="C354" s="36" t="s">
        <v>323</v>
      </c>
      <c r="D354" s="36" t="s">
        <v>324</v>
      </c>
      <c r="E354" s="37">
        <v>2950000</v>
      </c>
      <c r="F354" s="37">
        <v>1291021</v>
      </c>
      <c r="G354" s="37">
        <v>1424564</v>
      </c>
      <c r="H354" s="37">
        <v>254556</v>
      </c>
      <c r="I354" s="37">
        <v>9232044</v>
      </c>
      <c r="J354" s="37">
        <v>3041821</v>
      </c>
      <c r="K354" s="37">
        <v>288070</v>
      </c>
      <c r="L354" s="37">
        <v>287000</v>
      </c>
      <c r="M354" s="37">
        <v>0</v>
      </c>
      <c r="N354" s="37">
        <v>0</v>
      </c>
      <c r="O354" s="37">
        <v>13894678</v>
      </c>
      <c r="P354" s="37">
        <v>4874398</v>
      </c>
    </row>
    <row r="355" spans="1:16">
      <c r="A355" s="49"/>
      <c r="B355" s="49"/>
      <c r="C355" s="36" t="s">
        <v>333</v>
      </c>
      <c r="D355" s="36" t="s">
        <v>334</v>
      </c>
      <c r="E355" s="37">
        <v>3500000</v>
      </c>
      <c r="F355" s="37">
        <v>2215567</v>
      </c>
      <c r="G355" s="37">
        <v>0</v>
      </c>
      <c r="H355" s="37">
        <v>0</v>
      </c>
      <c r="I355" s="37">
        <v>60000</v>
      </c>
      <c r="J355" s="37">
        <v>45000</v>
      </c>
      <c r="K355" s="37">
        <v>0</v>
      </c>
      <c r="L355" s="37">
        <v>0</v>
      </c>
      <c r="M355" s="37">
        <v>0</v>
      </c>
      <c r="N355" s="37">
        <v>0</v>
      </c>
      <c r="O355" s="37">
        <v>3560000</v>
      </c>
      <c r="P355" s="37">
        <v>2260567</v>
      </c>
    </row>
    <row r="356" spans="1:16">
      <c r="A356" s="49"/>
      <c r="B356" s="49"/>
      <c r="C356" s="36" t="s">
        <v>325</v>
      </c>
      <c r="D356" s="36" t="s">
        <v>326</v>
      </c>
      <c r="E356" s="37">
        <v>63676809</v>
      </c>
      <c r="F356" s="37">
        <v>22735492</v>
      </c>
      <c r="G356" s="37">
        <v>0</v>
      </c>
      <c r="H356" s="37">
        <v>0</v>
      </c>
      <c r="I356" s="37">
        <v>11049000</v>
      </c>
      <c r="J356" s="37">
        <v>590118</v>
      </c>
      <c r="K356" s="37">
        <v>20000000</v>
      </c>
      <c r="L356" s="37">
        <v>17615103</v>
      </c>
      <c r="M356" s="37">
        <v>0</v>
      </c>
      <c r="N356" s="37">
        <v>0</v>
      </c>
      <c r="O356" s="37">
        <v>94725809</v>
      </c>
      <c r="P356" s="37">
        <v>40940713</v>
      </c>
    </row>
    <row r="357" spans="1:16">
      <c r="A357" s="49"/>
      <c r="B357" s="49"/>
      <c r="C357" s="36" t="s">
        <v>335</v>
      </c>
      <c r="D357" s="36" t="s">
        <v>336</v>
      </c>
      <c r="E357" s="37">
        <v>500000</v>
      </c>
      <c r="F357" s="37">
        <v>292684</v>
      </c>
      <c r="G357" s="37">
        <v>55000</v>
      </c>
      <c r="H357" s="37">
        <v>0</v>
      </c>
      <c r="I357" s="37">
        <v>3204000</v>
      </c>
      <c r="J357" s="37">
        <v>142473</v>
      </c>
      <c r="K357" s="37">
        <v>0</v>
      </c>
      <c r="L357" s="37">
        <v>0</v>
      </c>
      <c r="M357" s="37">
        <v>0</v>
      </c>
      <c r="N357" s="37">
        <v>0</v>
      </c>
      <c r="O357" s="37">
        <v>3759000</v>
      </c>
      <c r="P357" s="37">
        <v>435157</v>
      </c>
    </row>
    <row r="358" spans="1:16">
      <c r="A358" s="49"/>
      <c r="B358" s="49"/>
      <c r="C358" s="36" t="s">
        <v>337</v>
      </c>
      <c r="D358" s="36" t="s">
        <v>338</v>
      </c>
      <c r="E358" s="37">
        <v>5291637</v>
      </c>
      <c r="F358" s="37">
        <v>3881009</v>
      </c>
      <c r="G358" s="37">
        <v>35000</v>
      </c>
      <c r="H358" s="37">
        <v>0</v>
      </c>
      <c r="I358" s="37">
        <v>311000</v>
      </c>
      <c r="J358" s="37">
        <v>33294</v>
      </c>
      <c r="K358" s="37">
        <v>0</v>
      </c>
      <c r="L358" s="37">
        <v>0</v>
      </c>
      <c r="M358" s="37">
        <v>0</v>
      </c>
      <c r="N358" s="37">
        <v>0</v>
      </c>
      <c r="O358" s="37">
        <v>5637637</v>
      </c>
      <c r="P358" s="37">
        <v>3914303</v>
      </c>
    </row>
    <row r="359" spans="1:16">
      <c r="A359" s="49"/>
      <c r="B359" s="49"/>
      <c r="C359" s="36" t="s">
        <v>351</v>
      </c>
      <c r="D359" s="36" t="s">
        <v>352</v>
      </c>
      <c r="E359" s="37">
        <v>10350000</v>
      </c>
      <c r="F359" s="37">
        <v>10274939</v>
      </c>
      <c r="G359" s="37">
        <v>0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0</v>
      </c>
      <c r="N359" s="37">
        <v>0</v>
      </c>
      <c r="O359" s="37">
        <v>10350000</v>
      </c>
      <c r="P359" s="37">
        <v>10274939</v>
      </c>
    </row>
    <row r="360" spans="1:16" s="63" customFormat="1">
      <c r="A360" s="61"/>
      <c r="B360" s="62" t="s">
        <v>214</v>
      </c>
      <c r="C360" s="38"/>
      <c r="D360" s="38"/>
      <c r="E360" s="39">
        <f>SUM(E338:E359)</f>
        <v>235028631</v>
      </c>
      <c r="F360" s="39">
        <f t="shared" ref="F360:P360" si="14">SUM(F338:F359)</f>
        <v>137751631</v>
      </c>
      <c r="G360" s="39">
        <f t="shared" si="14"/>
        <v>20050503</v>
      </c>
      <c r="H360" s="39">
        <f t="shared" si="14"/>
        <v>7158707</v>
      </c>
      <c r="I360" s="39">
        <f t="shared" si="14"/>
        <v>256211209</v>
      </c>
      <c r="J360" s="39">
        <f t="shared" si="14"/>
        <v>154369884</v>
      </c>
      <c r="K360" s="39">
        <f t="shared" si="14"/>
        <v>30311066</v>
      </c>
      <c r="L360" s="39">
        <f t="shared" si="14"/>
        <v>17972958</v>
      </c>
      <c r="M360" s="39">
        <f t="shared" si="14"/>
        <v>0</v>
      </c>
      <c r="N360" s="39">
        <f t="shared" si="14"/>
        <v>0</v>
      </c>
      <c r="O360" s="39">
        <f t="shared" si="14"/>
        <v>541601409</v>
      </c>
      <c r="P360" s="39">
        <f t="shared" si="14"/>
        <v>317253180</v>
      </c>
    </row>
    <row r="361" spans="1:16" s="65" customFormat="1">
      <c r="A361" s="56"/>
      <c r="B361" s="56"/>
      <c r="C361" s="56"/>
      <c r="D361" s="56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</row>
    <row r="362" spans="1:16" s="18" customFormat="1" ht="15" customHeight="1">
      <c r="A362" s="60"/>
      <c r="B362" s="60"/>
      <c r="C362" s="69" t="s">
        <v>283</v>
      </c>
      <c r="D362" s="69"/>
      <c r="E362" s="69" t="s">
        <v>284</v>
      </c>
      <c r="F362" s="69"/>
      <c r="G362" s="69" t="s">
        <v>285</v>
      </c>
      <c r="H362" s="69"/>
      <c r="I362" s="69" t="s">
        <v>286</v>
      </c>
      <c r="J362" s="69"/>
      <c r="K362" s="68" t="s">
        <v>287</v>
      </c>
      <c r="L362" s="68"/>
      <c r="M362" s="68" t="s">
        <v>288</v>
      </c>
      <c r="N362" s="68"/>
      <c r="O362" s="68" t="s">
        <v>289</v>
      </c>
      <c r="P362" s="68"/>
    </row>
    <row r="363" spans="1:16" s="18" customFormat="1" ht="15" customHeight="1">
      <c r="A363" s="13"/>
      <c r="B363" s="13"/>
      <c r="C363" s="69"/>
      <c r="D363" s="69"/>
      <c r="E363" s="51" t="s">
        <v>290</v>
      </c>
      <c r="F363" s="51" t="s">
        <v>291</v>
      </c>
      <c r="G363" s="51" t="s">
        <v>290</v>
      </c>
      <c r="H363" s="51" t="s">
        <v>291</v>
      </c>
      <c r="I363" s="51" t="s">
        <v>290</v>
      </c>
      <c r="J363" s="51" t="s">
        <v>291</v>
      </c>
      <c r="K363" s="51" t="s">
        <v>290</v>
      </c>
      <c r="L363" s="51" t="s">
        <v>291</v>
      </c>
      <c r="M363" s="51" t="s">
        <v>290</v>
      </c>
      <c r="N363" s="51" t="s">
        <v>291</v>
      </c>
      <c r="O363" s="51" t="s">
        <v>290</v>
      </c>
      <c r="P363" s="51" t="s">
        <v>291</v>
      </c>
    </row>
    <row r="364" spans="1:16">
      <c r="A364" s="1" t="s">
        <v>15</v>
      </c>
      <c r="B364" s="1" t="s">
        <v>96</v>
      </c>
      <c r="C364" s="36" t="s">
        <v>296</v>
      </c>
      <c r="D364" s="36" t="s">
        <v>297</v>
      </c>
      <c r="E364" s="37">
        <v>37500000</v>
      </c>
      <c r="F364" s="37">
        <v>27912872</v>
      </c>
      <c r="G364" s="37">
        <v>0</v>
      </c>
      <c r="H364" s="37">
        <v>0</v>
      </c>
      <c r="I364" s="37">
        <v>467135000</v>
      </c>
      <c r="J364" s="37">
        <v>352520173</v>
      </c>
      <c r="K364" s="37">
        <v>0</v>
      </c>
      <c r="L364" s="37">
        <v>0</v>
      </c>
      <c r="M364" s="37">
        <v>0</v>
      </c>
      <c r="N364" s="37">
        <v>0</v>
      </c>
      <c r="O364" s="37">
        <v>504635000</v>
      </c>
      <c r="P364" s="37">
        <v>380433045</v>
      </c>
    </row>
    <row r="365" spans="1:16">
      <c r="A365" s="49"/>
      <c r="B365" s="49"/>
      <c r="C365" s="36" t="s">
        <v>298</v>
      </c>
      <c r="D365" s="36" t="s">
        <v>199</v>
      </c>
      <c r="E365" s="37">
        <v>12950000</v>
      </c>
      <c r="F365" s="37">
        <v>9478681</v>
      </c>
      <c r="G365" s="37">
        <v>0</v>
      </c>
      <c r="H365" s="37">
        <v>0</v>
      </c>
      <c r="I365" s="37">
        <v>185371000</v>
      </c>
      <c r="J365" s="37">
        <v>138445471</v>
      </c>
      <c r="K365" s="37">
        <v>0</v>
      </c>
      <c r="L365" s="37">
        <v>0</v>
      </c>
      <c r="M365" s="37">
        <v>0</v>
      </c>
      <c r="N365" s="37">
        <v>0</v>
      </c>
      <c r="O365" s="37">
        <v>198321000</v>
      </c>
      <c r="P365" s="37">
        <v>147924152</v>
      </c>
    </row>
    <row r="366" spans="1:16">
      <c r="A366" s="49"/>
      <c r="B366" s="49"/>
      <c r="C366" s="36" t="s">
        <v>299</v>
      </c>
      <c r="D366" s="36" t="s">
        <v>300</v>
      </c>
      <c r="E366" s="37">
        <v>8500000</v>
      </c>
      <c r="F366" s="37">
        <v>4101778</v>
      </c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0</v>
      </c>
      <c r="N366" s="37">
        <v>0</v>
      </c>
      <c r="O366" s="37">
        <v>8500000</v>
      </c>
      <c r="P366" s="37">
        <v>4101778</v>
      </c>
    </row>
    <row r="367" spans="1:16">
      <c r="A367" s="49"/>
      <c r="B367" s="49"/>
      <c r="C367" s="36" t="s">
        <v>301</v>
      </c>
      <c r="D367" s="36" t="s">
        <v>302</v>
      </c>
      <c r="E367" s="37">
        <v>5000000</v>
      </c>
      <c r="F367" s="37">
        <v>3793544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5000000</v>
      </c>
      <c r="P367" s="37">
        <v>3793544</v>
      </c>
    </row>
    <row r="368" spans="1:16">
      <c r="A368" s="49"/>
      <c r="B368" s="49"/>
      <c r="C368" s="36" t="s">
        <v>303</v>
      </c>
      <c r="D368" s="36" t="s">
        <v>304</v>
      </c>
      <c r="E368" s="37">
        <v>650000</v>
      </c>
      <c r="F368" s="37">
        <v>83153</v>
      </c>
      <c r="G368" s="37">
        <v>609000</v>
      </c>
      <c r="H368" s="37">
        <v>63957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0</v>
      </c>
      <c r="O368" s="37">
        <v>1259000</v>
      </c>
      <c r="P368" s="37">
        <v>147110</v>
      </c>
    </row>
    <row r="369" spans="1:16">
      <c r="A369" s="49"/>
      <c r="B369" s="49"/>
      <c r="C369" s="36" t="s">
        <v>305</v>
      </c>
      <c r="D369" s="36" t="s">
        <v>306</v>
      </c>
      <c r="E369" s="37">
        <v>22430000</v>
      </c>
      <c r="F369" s="37">
        <v>19112352</v>
      </c>
      <c r="G369" s="37">
        <v>2401600</v>
      </c>
      <c r="H369" s="37">
        <v>902763</v>
      </c>
      <c r="I369" s="37">
        <v>30688000</v>
      </c>
      <c r="J369" s="37">
        <v>20879905</v>
      </c>
      <c r="K369" s="37">
        <v>0</v>
      </c>
      <c r="L369" s="37">
        <v>0</v>
      </c>
      <c r="M369" s="37">
        <v>0</v>
      </c>
      <c r="N369" s="37">
        <v>0</v>
      </c>
      <c r="O369" s="37">
        <v>55519600</v>
      </c>
      <c r="P369" s="37">
        <v>40895020</v>
      </c>
    </row>
    <row r="370" spans="1:16">
      <c r="A370" s="49"/>
      <c r="B370" s="49"/>
      <c r="C370" s="36" t="s">
        <v>307</v>
      </c>
      <c r="D370" s="36" t="s">
        <v>308</v>
      </c>
      <c r="E370" s="37">
        <v>4895000</v>
      </c>
      <c r="F370" s="37">
        <v>4125143</v>
      </c>
      <c r="G370" s="37">
        <v>8628800</v>
      </c>
      <c r="H370" s="37">
        <v>2562734</v>
      </c>
      <c r="I370" s="37">
        <v>6260000</v>
      </c>
      <c r="J370" s="37">
        <v>898457</v>
      </c>
      <c r="K370" s="37">
        <v>0</v>
      </c>
      <c r="L370" s="37">
        <v>0</v>
      </c>
      <c r="M370" s="37">
        <v>0</v>
      </c>
      <c r="N370" s="37">
        <v>0</v>
      </c>
      <c r="O370" s="37">
        <v>19783800</v>
      </c>
      <c r="P370" s="37">
        <v>7586334</v>
      </c>
    </row>
    <row r="371" spans="1:16">
      <c r="A371" s="49"/>
      <c r="B371" s="49"/>
      <c r="C371" s="36" t="s">
        <v>309</v>
      </c>
      <c r="D371" s="36" t="s">
        <v>310</v>
      </c>
      <c r="E371" s="37">
        <v>59050000</v>
      </c>
      <c r="F371" s="37">
        <v>49387004</v>
      </c>
      <c r="G371" s="37">
        <v>6211500</v>
      </c>
      <c r="H371" s="37">
        <v>2826709</v>
      </c>
      <c r="I371" s="37">
        <v>8923000</v>
      </c>
      <c r="J371" s="37">
        <v>3952057</v>
      </c>
      <c r="K371" s="37">
        <v>0</v>
      </c>
      <c r="L371" s="37">
        <v>0</v>
      </c>
      <c r="M371" s="37">
        <v>0</v>
      </c>
      <c r="N371" s="37">
        <v>0</v>
      </c>
      <c r="O371" s="37">
        <v>74184500</v>
      </c>
      <c r="P371" s="37">
        <v>56165770</v>
      </c>
    </row>
    <row r="372" spans="1:16">
      <c r="A372" s="49"/>
      <c r="B372" s="49"/>
      <c r="C372" s="36" t="s">
        <v>311</v>
      </c>
      <c r="D372" s="36" t="s">
        <v>312</v>
      </c>
      <c r="E372" s="37">
        <v>14748000</v>
      </c>
      <c r="F372" s="37">
        <v>11592907</v>
      </c>
      <c r="G372" s="37">
        <v>6939000</v>
      </c>
      <c r="H372" s="37">
        <v>4133387</v>
      </c>
      <c r="I372" s="37">
        <v>14375000</v>
      </c>
      <c r="J372" s="37">
        <v>6423052</v>
      </c>
      <c r="K372" s="37">
        <v>0</v>
      </c>
      <c r="L372" s="37">
        <v>0</v>
      </c>
      <c r="M372" s="37">
        <v>0</v>
      </c>
      <c r="N372" s="37">
        <v>0</v>
      </c>
      <c r="O372" s="37">
        <v>36062000</v>
      </c>
      <c r="P372" s="37">
        <v>22149346</v>
      </c>
    </row>
    <row r="373" spans="1:16">
      <c r="A373" s="49"/>
      <c r="B373" s="49"/>
      <c r="C373" s="36" t="s">
        <v>313</v>
      </c>
      <c r="D373" s="36" t="s">
        <v>314</v>
      </c>
      <c r="E373" s="37">
        <v>7217000</v>
      </c>
      <c r="F373" s="37">
        <v>6685898</v>
      </c>
      <c r="G373" s="37">
        <v>865000</v>
      </c>
      <c r="H373" s="37">
        <v>276124</v>
      </c>
      <c r="I373" s="37">
        <v>701000</v>
      </c>
      <c r="J373" s="37">
        <v>397265</v>
      </c>
      <c r="K373" s="37">
        <v>0</v>
      </c>
      <c r="L373" s="37">
        <v>0</v>
      </c>
      <c r="M373" s="37">
        <v>0</v>
      </c>
      <c r="N373" s="37">
        <v>0</v>
      </c>
      <c r="O373" s="37">
        <v>8783000</v>
      </c>
      <c r="P373" s="37">
        <v>7359287</v>
      </c>
    </row>
    <row r="374" spans="1:16">
      <c r="A374" s="49"/>
      <c r="B374" s="49"/>
      <c r="C374" s="36" t="s">
        <v>315</v>
      </c>
      <c r="D374" s="36" t="s">
        <v>316</v>
      </c>
      <c r="E374" s="37">
        <v>24000000</v>
      </c>
      <c r="F374" s="37">
        <v>19750280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24000000</v>
      </c>
      <c r="P374" s="37">
        <v>19750280</v>
      </c>
    </row>
    <row r="375" spans="1:16">
      <c r="A375" s="49"/>
      <c r="B375" s="49"/>
      <c r="C375" s="36" t="s">
        <v>317</v>
      </c>
      <c r="D375" s="36" t="s">
        <v>318</v>
      </c>
      <c r="E375" s="37">
        <v>700000</v>
      </c>
      <c r="F375" s="37">
        <v>667543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700000</v>
      </c>
      <c r="P375" s="37">
        <v>667543</v>
      </c>
    </row>
    <row r="376" spans="1:16">
      <c r="A376" s="49"/>
      <c r="B376" s="49"/>
      <c r="C376" s="36" t="s">
        <v>329</v>
      </c>
      <c r="D376" s="36" t="s">
        <v>330</v>
      </c>
      <c r="E376" s="37">
        <v>5000000</v>
      </c>
      <c r="F376" s="37">
        <v>2599597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5000000</v>
      </c>
      <c r="P376" s="37">
        <v>2599597</v>
      </c>
    </row>
    <row r="377" spans="1:16">
      <c r="A377" s="49"/>
      <c r="B377" s="49"/>
      <c r="C377" s="36" t="s">
        <v>331</v>
      </c>
      <c r="D377" s="36" t="s">
        <v>332</v>
      </c>
      <c r="E377" s="37">
        <v>15950000</v>
      </c>
      <c r="F377" s="37">
        <v>9417542</v>
      </c>
      <c r="G377" s="37">
        <v>0</v>
      </c>
      <c r="H377" s="37">
        <v>0</v>
      </c>
      <c r="I377" s="37">
        <v>0</v>
      </c>
      <c r="J377" s="37">
        <v>0</v>
      </c>
      <c r="K377" s="37">
        <v>0</v>
      </c>
      <c r="L377" s="37">
        <v>0</v>
      </c>
      <c r="M377" s="37">
        <v>0</v>
      </c>
      <c r="N377" s="37">
        <v>0</v>
      </c>
      <c r="O377" s="37">
        <v>15950000</v>
      </c>
      <c r="P377" s="37">
        <v>9417542</v>
      </c>
    </row>
    <row r="378" spans="1:16">
      <c r="A378" s="49"/>
      <c r="B378" s="49"/>
      <c r="C378" s="36" t="s">
        <v>319</v>
      </c>
      <c r="D378" s="36" t="s">
        <v>320</v>
      </c>
      <c r="E378" s="37">
        <v>15300000</v>
      </c>
      <c r="F378" s="37">
        <v>7591183</v>
      </c>
      <c r="G378" s="37">
        <v>0</v>
      </c>
      <c r="H378" s="37">
        <v>0</v>
      </c>
      <c r="I378" s="37">
        <v>60000</v>
      </c>
      <c r="J378" s="37">
        <v>60000</v>
      </c>
      <c r="K378" s="37">
        <v>5000000</v>
      </c>
      <c r="L378" s="37">
        <v>245368</v>
      </c>
      <c r="M378" s="37">
        <v>0</v>
      </c>
      <c r="N378" s="37">
        <v>0</v>
      </c>
      <c r="O378" s="37">
        <v>20360000</v>
      </c>
      <c r="P378" s="37">
        <v>7896551</v>
      </c>
    </row>
    <row r="379" spans="1:16">
      <c r="A379" s="49"/>
      <c r="B379" s="49"/>
      <c r="C379" s="36" t="s">
        <v>321</v>
      </c>
      <c r="D379" s="36" t="s">
        <v>322</v>
      </c>
      <c r="E379" s="37">
        <v>500000</v>
      </c>
      <c r="F379" s="37">
        <v>230000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500000</v>
      </c>
      <c r="P379" s="37">
        <v>230000</v>
      </c>
    </row>
    <row r="380" spans="1:16">
      <c r="A380" s="49"/>
      <c r="B380" s="49"/>
      <c r="C380" s="36" t="s">
        <v>323</v>
      </c>
      <c r="D380" s="36" t="s">
        <v>324</v>
      </c>
      <c r="E380" s="37">
        <v>2720000</v>
      </c>
      <c r="F380" s="37">
        <v>2550000</v>
      </c>
      <c r="G380" s="37">
        <v>594000</v>
      </c>
      <c r="H380" s="37">
        <v>140344</v>
      </c>
      <c r="I380" s="37">
        <v>4347000</v>
      </c>
      <c r="J380" s="37">
        <v>96878</v>
      </c>
      <c r="K380" s="37">
        <v>0</v>
      </c>
      <c r="L380" s="37">
        <v>0</v>
      </c>
      <c r="M380" s="37">
        <v>0</v>
      </c>
      <c r="N380" s="37">
        <v>0</v>
      </c>
      <c r="O380" s="37">
        <v>7661000</v>
      </c>
      <c r="P380" s="37">
        <v>2787222</v>
      </c>
    </row>
    <row r="381" spans="1:16">
      <c r="A381" s="49"/>
      <c r="B381" s="49"/>
      <c r="C381" s="36" t="s">
        <v>325</v>
      </c>
      <c r="D381" s="36" t="s">
        <v>326</v>
      </c>
      <c r="E381" s="37">
        <v>100830000</v>
      </c>
      <c r="F381" s="37">
        <v>79219024</v>
      </c>
      <c r="G381" s="37">
        <v>1620000</v>
      </c>
      <c r="H381" s="37">
        <v>329208</v>
      </c>
      <c r="I381" s="37">
        <v>0</v>
      </c>
      <c r="J381" s="37">
        <v>0</v>
      </c>
      <c r="K381" s="37">
        <v>17507000</v>
      </c>
      <c r="L381" s="37">
        <v>0</v>
      </c>
      <c r="M381" s="37">
        <v>9500000</v>
      </c>
      <c r="N381" s="37">
        <v>9500000</v>
      </c>
      <c r="O381" s="37">
        <v>129457000</v>
      </c>
      <c r="P381" s="37">
        <v>89048232</v>
      </c>
    </row>
    <row r="382" spans="1:16">
      <c r="A382" s="49"/>
      <c r="B382" s="49"/>
      <c r="C382" s="36" t="s">
        <v>335</v>
      </c>
      <c r="D382" s="36" t="s">
        <v>336</v>
      </c>
      <c r="E382" s="37">
        <v>500000</v>
      </c>
      <c r="F382" s="37">
        <v>300000</v>
      </c>
      <c r="G382" s="37">
        <v>674100</v>
      </c>
      <c r="H382" s="37">
        <v>167478</v>
      </c>
      <c r="I382" s="37">
        <v>0</v>
      </c>
      <c r="J382" s="37">
        <v>0</v>
      </c>
      <c r="K382" s="37">
        <v>0</v>
      </c>
      <c r="L382" s="37">
        <v>0</v>
      </c>
      <c r="M382" s="37">
        <v>0</v>
      </c>
      <c r="N382" s="37">
        <v>0</v>
      </c>
      <c r="O382" s="37">
        <v>1174100</v>
      </c>
      <c r="P382" s="37">
        <v>467478</v>
      </c>
    </row>
    <row r="383" spans="1:16">
      <c r="A383" s="49"/>
      <c r="B383" s="49"/>
      <c r="C383" s="36" t="s">
        <v>337</v>
      </c>
      <c r="D383" s="36" t="s">
        <v>338</v>
      </c>
      <c r="E383" s="37">
        <v>8000000</v>
      </c>
      <c r="F383" s="37">
        <v>6300000</v>
      </c>
      <c r="G383" s="37">
        <v>0</v>
      </c>
      <c r="H383" s="37">
        <v>0</v>
      </c>
      <c r="I383" s="37">
        <v>0</v>
      </c>
      <c r="J383" s="37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8000000</v>
      </c>
      <c r="P383" s="37">
        <v>6300000</v>
      </c>
    </row>
    <row r="384" spans="1:16">
      <c r="A384" s="49"/>
      <c r="B384" s="49"/>
      <c r="C384" s="36" t="s">
        <v>339</v>
      </c>
      <c r="D384" s="36" t="s">
        <v>340</v>
      </c>
      <c r="E384" s="37">
        <v>2000000</v>
      </c>
      <c r="F384" s="37">
        <v>300000</v>
      </c>
      <c r="G384" s="37">
        <v>600000</v>
      </c>
      <c r="H384" s="37">
        <v>0</v>
      </c>
      <c r="I384" s="37">
        <v>0</v>
      </c>
      <c r="J384" s="37">
        <v>0</v>
      </c>
      <c r="K384" s="37">
        <v>0</v>
      </c>
      <c r="L384" s="37">
        <v>0</v>
      </c>
      <c r="M384" s="37">
        <v>0</v>
      </c>
      <c r="N384" s="37">
        <v>0</v>
      </c>
      <c r="O384" s="37">
        <v>2600000</v>
      </c>
      <c r="P384" s="37">
        <v>300000</v>
      </c>
    </row>
    <row r="385" spans="1:16">
      <c r="A385" s="49"/>
      <c r="B385" s="49"/>
      <c r="C385" s="36" t="s">
        <v>341</v>
      </c>
      <c r="D385" s="36" t="s">
        <v>342</v>
      </c>
      <c r="E385" s="37">
        <v>1460000</v>
      </c>
      <c r="F385" s="37">
        <v>1460000</v>
      </c>
      <c r="G385" s="37">
        <v>0</v>
      </c>
      <c r="H385" s="37">
        <v>0</v>
      </c>
      <c r="I385" s="37">
        <v>0</v>
      </c>
      <c r="J385" s="37">
        <v>0</v>
      </c>
      <c r="K385" s="37">
        <v>0</v>
      </c>
      <c r="L385" s="37">
        <v>0</v>
      </c>
      <c r="M385" s="37">
        <v>0</v>
      </c>
      <c r="N385" s="37">
        <v>0</v>
      </c>
      <c r="O385" s="37">
        <v>1460000</v>
      </c>
      <c r="P385" s="37">
        <v>1460000</v>
      </c>
    </row>
    <row r="386" spans="1:16">
      <c r="A386" s="49"/>
      <c r="B386" s="49"/>
      <c r="C386" s="36" t="s">
        <v>351</v>
      </c>
      <c r="D386" s="36" t="s">
        <v>352</v>
      </c>
      <c r="E386" s="37">
        <v>7600000</v>
      </c>
      <c r="F386" s="37">
        <v>5058260</v>
      </c>
      <c r="G386" s="37">
        <v>0</v>
      </c>
      <c r="H386" s="37">
        <v>0</v>
      </c>
      <c r="I386" s="37">
        <v>0</v>
      </c>
      <c r="J386" s="37">
        <v>0</v>
      </c>
      <c r="K386" s="37">
        <v>0</v>
      </c>
      <c r="L386" s="37">
        <v>0</v>
      </c>
      <c r="M386" s="37">
        <v>0</v>
      </c>
      <c r="N386" s="37">
        <v>0</v>
      </c>
      <c r="O386" s="37">
        <v>7600000</v>
      </c>
      <c r="P386" s="37">
        <v>5058260</v>
      </c>
    </row>
    <row r="387" spans="1:16" s="63" customFormat="1">
      <c r="A387" s="61"/>
      <c r="B387" s="62" t="s">
        <v>215</v>
      </c>
      <c r="C387" s="38"/>
      <c r="D387" s="38"/>
      <c r="E387" s="39">
        <f>SUM(E364:E386)</f>
        <v>357500000</v>
      </c>
      <c r="F387" s="39">
        <f t="shared" ref="F387:P387" si="15">SUM(F364:F386)</f>
        <v>271716761</v>
      </c>
      <c r="G387" s="39">
        <f t="shared" si="15"/>
        <v>29143000</v>
      </c>
      <c r="H387" s="39">
        <f t="shared" si="15"/>
        <v>11402704</v>
      </c>
      <c r="I387" s="39">
        <f t="shared" si="15"/>
        <v>717860000</v>
      </c>
      <c r="J387" s="39">
        <f t="shared" si="15"/>
        <v>523673258</v>
      </c>
      <c r="K387" s="39">
        <f t="shared" si="15"/>
        <v>22507000</v>
      </c>
      <c r="L387" s="39">
        <f t="shared" si="15"/>
        <v>245368</v>
      </c>
      <c r="M387" s="39">
        <f t="shared" si="15"/>
        <v>9500000</v>
      </c>
      <c r="N387" s="39">
        <f t="shared" si="15"/>
        <v>9500000</v>
      </c>
      <c r="O387" s="39">
        <f t="shared" si="15"/>
        <v>1136510000</v>
      </c>
      <c r="P387" s="39">
        <f t="shared" si="15"/>
        <v>816538091</v>
      </c>
    </row>
    <row r="388" spans="1:16" s="65" customFormat="1">
      <c r="A388" s="56"/>
      <c r="B388" s="56"/>
      <c r="C388" s="56"/>
      <c r="D388" s="56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</row>
    <row r="389" spans="1:16" s="18" customFormat="1" ht="15" customHeight="1">
      <c r="A389" s="60"/>
      <c r="B389" s="60"/>
      <c r="C389" s="69" t="s">
        <v>283</v>
      </c>
      <c r="D389" s="69"/>
      <c r="E389" s="69" t="s">
        <v>284</v>
      </c>
      <c r="F389" s="69"/>
      <c r="G389" s="69" t="s">
        <v>285</v>
      </c>
      <c r="H389" s="69"/>
      <c r="I389" s="69" t="s">
        <v>286</v>
      </c>
      <c r="J389" s="69"/>
      <c r="K389" s="68" t="s">
        <v>287</v>
      </c>
      <c r="L389" s="68"/>
      <c r="M389" s="68" t="s">
        <v>288</v>
      </c>
      <c r="N389" s="68"/>
      <c r="O389" s="68" t="s">
        <v>289</v>
      </c>
      <c r="P389" s="68"/>
    </row>
    <row r="390" spans="1:16" s="18" customFormat="1" ht="15" customHeight="1">
      <c r="A390" s="13"/>
      <c r="B390" s="13"/>
      <c r="C390" s="69"/>
      <c r="D390" s="69"/>
      <c r="E390" s="51" t="s">
        <v>290</v>
      </c>
      <c r="F390" s="51" t="s">
        <v>291</v>
      </c>
      <c r="G390" s="51" t="s">
        <v>290</v>
      </c>
      <c r="H390" s="51" t="s">
        <v>291</v>
      </c>
      <c r="I390" s="51" t="s">
        <v>290</v>
      </c>
      <c r="J390" s="51" t="s">
        <v>291</v>
      </c>
      <c r="K390" s="51" t="s">
        <v>290</v>
      </c>
      <c r="L390" s="51" t="s">
        <v>291</v>
      </c>
      <c r="M390" s="51" t="s">
        <v>290</v>
      </c>
      <c r="N390" s="51" t="s">
        <v>291</v>
      </c>
      <c r="O390" s="51" t="s">
        <v>290</v>
      </c>
      <c r="P390" s="51" t="s">
        <v>291</v>
      </c>
    </row>
    <row r="391" spans="1:16">
      <c r="A391" s="1" t="s">
        <v>16</v>
      </c>
      <c r="B391" s="1" t="s">
        <v>97</v>
      </c>
      <c r="C391" s="36" t="s">
        <v>296</v>
      </c>
      <c r="D391" s="36" t="s">
        <v>297</v>
      </c>
      <c r="E391" s="37">
        <v>7003000</v>
      </c>
      <c r="F391" s="37">
        <v>4572288</v>
      </c>
      <c r="G391" s="37">
        <v>0</v>
      </c>
      <c r="H391" s="37">
        <v>0</v>
      </c>
      <c r="I391" s="37">
        <v>15795000</v>
      </c>
      <c r="J391" s="37">
        <v>11498645</v>
      </c>
      <c r="K391" s="37">
        <v>0</v>
      </c>
      <c r="L391" s="37">
        <v>0</v>
      </c>
      <c r="M391" s="37">
        <v>0</v>
      </c>
      <c r="N391" s="37">
        <v>0</v>
      </c>
      <c r="O391" s="37">
        <v>22798000</v>
      </c>
      <c r="P391" s="37">
        <v>16070933</v>
      </c>
    </row>
    <row r="392" spans="1:16">
      <c r="A392" s="49"/>
      <c r="B392" s="49"/>
      <c r="C392" s="36" t="s">
        <v>298</v>
      </c>
      <c r="D392" s="36" t="s">
        <v>199</v>
      </c>
      <c r="E392" s="37">
        <v>2697500</v>
      </c>
      <c r="F392" s="37">
        <v>1751889</v>
      </c>
      <c r="G392" s="37">
        <v>0</v>
      </c>
      <c r="H392" s="37">
        <v>0</v>
      </c>
      <c r="I392" s="37">
        <v>6141000</v>
      </c>
      <c r="J392" s="37">
        <v>4471678</v>
      </c>
      <c r="K392" s="37">
        <v>0</v>
      </c>
      <c r="L392" s="37">
        <v>0</v>
      </c>
      <c r="M392" s="37">
        <v>0</v>
      </c>
      <c r="N392" s="37">
        <v>0</v>
      </c>
      <c r="O392" s="37">
        <v>8838500</v>
      </c>
      <c r="P392" s="37">
        <v>6223567</v>
      </c>
    </row>
    <row r="393" spans="1:16">
      <c r="A393" s="49"/>
      <c r="B393" s="49"/>
      <c r="C393" s="36" t="s">
        <v>299</v>
      </c>
      <c r="D393" s="36" t="s">
        <v>300</v>
      </c>
      <c r="E393" s="37">
        <v>1200000</v>
      </c>
      <c r="F393" s="37">
        <v>824102</v>
      </c>
      <c r="G393" s="37">
        <v>0</v>
      </c>
      <c r="H393" s="37">
        <v>0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7">
        <v>1200000</v>
      </c>
      <c r="P393" s="37">
        <v>824102</v>
      </c>
    </row>
    <row r="394" spans="1:16">
      <c r="A394" s="49"/>
      <c r="B394" s="49"/>
      <c r="C394" s="36" t="s">
        <v>301</v>
      </c>
      <c r="D394" s="36" t="s">
        <v>302</v>
      </c>
      <c r="E394" s="37">
        <v>150000</v>
      </c>
      <c r="F394" s="37">
        <v>100997</v>
      </c>
      <c r="G394" s="37">
        <v>0</v>
      </c>
      <c r="H394" s="37">
        <v>0</v>
      </c>
      <c r="I394" s="37">
        <v>0</v>
      </c>
      <c r="J394" s="37">
        <v>0</v>
      </c>
      <c r="K394" s="37">
        <v>0</v>
      </c>
      <c r="L394" s="37">
        <v>0</v>
      </c>
      <c r="M394" s="37">
        <v>0</v>
      </c>
      <c r="N394" s="37">
        <v>0</v>
      </c>
      <c r="O394" s="37">
        <v>150000</v>
      </c>
      <c r="P394" s="37">
        <v>100997</v>
      </c>
    </row>
    <row r="395" spans="1:16">
      <c r="A395" s="49"/>
      <c r="B395" s="49"/>
      <c r="C395" s="36" t="s">
        <v>303</v>
      </c>
      <c r="D395" s="36" t="s">
        <v>304</v>
      </c>
      <c r="E395" s="37">
        <v>50000</v>
      </c>
      <c r="F395" s="37">
        <v>30800</v>
      </c>
      <c r="G395" s="37">
        <v>40000</v>
      </c>
      <c r="H395" s="37">
        <v>9587</v>
      </c>
      <c r="I395" s="37">
        <v>0</v>
      </c>
      <c r="J395" s="37">
        <v>0</v>
      </c>
      <c r="K395" s="37">
        <v>480000</v>
      </c>
      <c r="L395" s="37">
        <v>223993</v>
      </c>
      <c r="M395" s="37">
        <v>0</v>
      </c>
      <c r="N395" s="37">
        <v>0</v>
      </c>
      <c r="O395" s="37">
        <v>570000</v>
      </c>
      <c r="P395" s="37">
        <v>264380</v>
      </c>
    </row>
    <row r="396" spans="1:16">
      <c r="A396" s="49"/>
      <c r="B396" s="49"/>
      <c r="C396" s="36" t="s">
        <v>305</v>
      </c>
      <c r="D396" s="36" t="s">
        <v>306</v>
      </c>
      <c r="E396" s="37">
        <v>2080000</v>
      </c>
      <c r="F396" s="37">
        <v>973491</v>
      </c>
      <c r="G396" s="37">
        <v>25000</v>
      </c>
      <c r="H396" s="37">
        <v>0</v>
      </c>
      <c r="I396" s="37">
        <v>3131000</v>
      </c>
      <c r="J396" s="37">
        <v>2414907</v>
      </c>
      <c r="K396" s="37">
        <v>0</v>
      </c>
      <c r="L396" s="37">
        <v>0</v>
      </c>
      <c r="M396" s="37">
        <v>0</v>
      </c>
      <c r="N396" s="37">
        <v>0</v>
      </c>
      <c r="O396" s="37">
        <v>5236000</v>
      </c>
      <c r="P396" s="37">
        <v>3388398</v>
      </c>
    </row>
    <row r="397" spans="1:16">
      <c r="A397" s="49"/>
      <c r="B397" s="49"/>
      <c r="C397" s="36" t="s">
        <v>307</v>
      </c>
      <c r="D397" s="36" t="s">
        <v>308</v>
      </c>
      <c r="E397" s="37">
        <v>660000</v>
      </c>
      <c r="F397" s="37">
        <v>364018</v>
      </c>
      <c r="G397" s="37">
        <v>10000</v>
      </c>
      <c r="H397" s="37">
        <v>2288</v>
      </c>
      <c r="I397" s="37">
        <v>1120000</v>
      </c>
      <c r="J397" s="37">
        <v>662562</v>
      </c>
      <c r="K397" s="37">
        <v>34000</v>
      </c>
      <c r="L397" s="37">
        <v>5000</v>
      </c>
      <c r="M397" s="37">
        <v>0</v>
      </c>
      <c r="N397" s="37">
        <v>0</v>
      </c>
      <c r="O397" s="37">
        <v>1824000</v>
      </c>
      <c r="P397" s="37">
        <v>1033868</v>
      </c>
    </row>
    <row r="398" spans="1:16">
      <c r="A398" s="49"/>
      <c r="B398" s="49"/>
      <c r="C398" s="36" t="s">
        <v>309</v>
      </c>
      <c r="D398" s="36" t="s">
        <v>310</v>
      </c>
      <c r="E398" s="37">
        <v>2340500</v>
      </c>
      <c r="F398" s="37">
        <v>1550294</v>
      </c>
      <c r="G398" s="37">
        <v>0</v>
      </c>
      <c r="H398" s="37">
        <v>0</v>
      </c>
      <c r="I398" s="37">
        <v>3765227</v>
      </c>
      <c r="J398" s="37">
        <v>2424477</v>
      </c>
      <c r="K398" s="37">
        <v>0</v>
      </c>
      <c r="L398" s="37">
        <v>0</v>
      </c>
      <c r="M398" s="37">
        <v>0</v>
      </c>
      <c r="N398" s="37">
        <v>0</v>
      </c>
      <c r="O398" s="37">
        <v>6105727</v>
      </c>
      <c r="P398" s="37">
        <v>3974771</v>
      </c>
    </row>
    <row r="399" spans="1:16">
      <c r="A399" s="49"/>
      <c r="B399" s="49"/>
      <c r="C399" s="36" t="s">
        <v>311</v>
      </c>
      <c r="D399" s="36" t="s">
        <v>312</v>
      </c>
      <c r="E399" s="37">
        <v>1060000</v>
      </c>
      <c r="F399" s="37">
        <v>846605</v>
      </c>
      <c r="G399" s="37">
        <v>10000</v>
      </c>
      <c r="H399" s="37">
        <v>0</v>
      </c>
      <c r="I399" s="37">
        <v>1680000</v>
      </c>
      <c r="J399" s="37">
        <v>661284</v>
      </c>
      <c r="K399" s="37">
        <v>296000</v>
      </c>
      <c r="L399" s="37">
        <v>5536</v>
      </c>
      <c r="M399" s="37">
        <v>0</v>
      </c>
      <c r="N399" s="37">
        <v>0</v>
      </c>
      <c r="O399" s="37">
        <v>3046000</v>
      </c>
      <c r="P399" s="37">
        <v>1513425</v>
      </c>
    </row>
    <row r="400" spans="1:16">
      <c r="A400" s="49"/>
      <c r="B400" s="49"/>
      <c r="C400" s="36" t="s">
        <v>313</v>
      </c>
      <c r="D400" s="36" t="s">
        <v>314</v>
      </c>
      <c r="E400" s="37">
        <v>630000</v>
      </c>
      <c r="F400" s="37">
        <v>526901</v>
      </c>
      <c r="G400" s="37">
        <v>10000</v>
      </c>
      <c r="H400" s="37">
        <v>0</v>
      </c>
      <c r="I400" s="37">
        <v>235000</v>
      </c>
      <c r="J400" s="37">
        <v>55356</v>
      </c>
      <c r="K400" s="37">
        <v>0</v>
      </c>
      <c r="L400" s="37">
        <v>0</v>
      </c>
      <c r="M400" s="37">
        <v>0</v>
      </c>
      <c r="N400" s="37">
        <v>0</v>
      </c>
      <c r="O400" s="37">
        <v>875000</v>
      </c>
      <c r="P400" s="37">
        <v>582257</v>
      </c>
    </row>
    <row r="401" spans="1:16">
      <c r="A401" s="49"/>
      <c r="B401" s="49"/>
      <c r="C401" s="36" t="s">
        <v>315</v>
      </c>
      <c r="D401" s="36" t="s">
        <v>316</v>
      </c>
      <c r="E401" s="37">
        <v>1410000</v>
      </c>
      <c r="F401" s="37">
        <v>986710</v>
      </c>
      <c r="G401" s="37">
        <v>0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1410000</v>
      </c>
      <c r="P401" s="37">
        <v>986710</v>
      </c>
    </row>
    <row r="402" spans="1:16">
      <c r="A402" s="49"/>
      <c r="B402" s="49"/>
      <c r="C402" s="36" t="s">
        <v>317</v>
      </c>
      <c r="D402" s="36" t="s">
        <v>318</v>
      </c>
      <c r="E402" s="37">
        <v>300000</v>
      </c>
      <c r="F402" s="37">
        <v>274542</v>
      </c>
      <c r="G402" s="37">
        <v>0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0</v>
      </c>
      <c r="N402" s="37">
        <v>0</v>
      </c>
      <c r="O402" s="37">
        <v>300000</v>
      </c>
      <c r="P402" s="37">
        <v>274542</v>
      </c>
    </row>
    <row r="403" spans="1:16">
      <c r="A403" s="49"/>
      <c r="B403" s="49"/>
      <c r="C403" s="36" t="s">
        <v>331</v>
      </c>
      <c r="D403" s="36" t="s">
        <v>332</v>
      </c>
      <c r="E403" s="37">
        <v>1300000</v>
      </c>
      <c r="F403" s="37">
        <v>880000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1300000</v>
      </c>
      <c r="P403" s="37">
        <v>880000</v>
      </c>
    </row>
    <row r="404" spans="1:16">
      <c r="A404" s="49"/>
      <c r="B404" s="49"/>
      <c r="C404" s="36" t="s">
        <v>319</v>
      </c>
      <c r="D404" s="36" t="s">
        <v>320</v>
      </c>
      <c r="E404" s="37">
        <v>270000</v>
      </c>
      <c r="F404" s="37">
        <v>210288</v>
      </c>
      <c r="G404" s="37">
        <v>0</v>
      </c>
      <c r="H404" s="37">
        <v>0</v>
      </c>
      <c r="I404" s="37">
        <v>90000</v>
      </c>
      <c r="J404" s="37">
        <v>87488</v>
      </c>
      <c r="K404" s="37">
        <v>24000</v>
      </c>
      <c r="L404" s="37">
        <v>0</v>
      </c>
      <c r="M404" s="37">
        <v>0</v>
      </c>
      <c r="N404" s="37">
        <v>0</v>
      </c>
      <c r="O404" s="37">
        <v>384000</v>
      </c>
      <c r="P404" s="37">
        <v>297776</v>
      </c>
    </row>
    <row r="405" spans="1:16">
      <c r="A405" s="49"/>
      <c r="B405" s="49"/>
      <c r="C405" s="36" t="s">
        <v>321</v>
      </c>
      <c r="D405" s="36" t="s">
        <v>322</v>
      </c>
      <c r="E405" s="37">
        <v>200000</v>
      </c>
      <c r="F405" s="37">
        <v>141108</v>
      </c>
      <c r="G405" s="37">
        <v>0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0</v>
      </c>
      <c r="N405" s="37">
        <v>0</v>
      </c>
      <c r="O405" s="37">
        <v>200000</v>
      </c>
      <c r="P405" s="37">
        <v>141108</v>
      </c>
    </row>
    <row r="406" spans="1:16">
      <c r="A406" s="49"/>
      <c r="B406" s="49"/>
      <c r="C406" s="36" t="s">
        <v>323</v>
      </c>
      <c r="D406" s="36" t="s">
        <v>324</v>
      </c>
      <c r="E406" s="37">
        <v>860000</v>
      </c>
      <c r="F406" s="37">
        <v>35000</v>
      </c>
      <c r="G406" s="37">
        <v>0</v>
      </c>
      <c r="H406" s="37">
        <v>0</v>
      </c>
      <c r="I406" s="37">
        <v>700000</v>
      </c>
      <c r="J406" s="37">
        <v>531637</v>
      </c>
      <c r="K406" s="37">
        <v>0</v>
      </c>
      <c r="L406" s="37">
        <v>0</v>
      </c>
      <c r="M406" s="37">
        <v>0</v>
      </c>
      <c r="N406" s="37">
        <v>0</v>
      </c>
      <c r="O406" s="37">
        <v>1560000</v>
      </c>
      <c r="P406" s="37">
        <v>566637</v>
      </c>
    </row>
    <row r="407" spans="1:16">
      <c r="A407" s="49"/>
      <c r="B407" s="49"/>
      <c r="C407" s="36" t="s">
        <v>325</v>
      </c>
      <c r="D407" s="36" t="s">
        <v>326</v>
      </c>
      <c r="E407" s="37">
        <v>22841467</v>
      </c>
      <c r="F407" s="37">
        <v>14536545</v>
      </c>
      <c r="G407" s="37">
        <v>0</v>
      </c>
      <c r="H407" s="37">
        <v>0</v>
      </c>
      <c r="I407" s="37">
        <v>1922217</v>
      </c>
      <c r="J407" s="37">
        <v>1922217</v>
      </c>
      <c r="K407" s="37">
        <v>0</v>
      </c>
      <c r="L407" s="37">
        <v>0</v>
      </c>
      <c r="M407" s="37">
        <v>0</v>
      </c>
      <c r="N407" s="37">
        <v>0</v>
      </c>
      <c r="O407" s="37">
        <v>24763684</v>
      </c>
      <c r="P407" s="37">
        <v>16458762</v>
      </c>
    </row>
    <row r="408" spans="1:16">
      <c r="A408" s="49"/>
      <c r="B408" s="49"/>
      <c r="C408" s="36" t="s">
        <v>335</v>
      </c>
      <c r="D408" s="36" t="s">
        <v>336</v>
      </c>
      <c r="E408" s="37">
        <v>0</v>
      </c>
      <c r="F408" s="37">
        <v>0</v>
      </c>
      <c r="G408" s="37">
        <v>0</v>
      </c>
      <c r="H408" s="37">
        <v>0</v>
      </c>
      <c r="I408" s="37">
        <v>200000</v>
      </c>
      <c r="J408" s="37">
        <v>58200</v>
      </c>
      <c r="K408" s="37">
        <v>6000</v>
      </c>
      <c r="L408" s="37">
        <v>0</v>
      </c>
      <c r="M408" s="37">
        <v>0</v>
      </c>
      <c r="N408" s="37">
        <v>0</v>
      </c>
      <c r="O408" s="37">
        <v>206000</v>
      </c>
      <c r="P408" s="37">
        <v>58200</v>
      </c>
    </row>
    <row r="409" spans="1:16">
      <c r="A409" s="49"/>
      <c r="B409" s="49"/>
      <c r="C409" s="36" t="s">
        <v>337</v>
      </c>
      <c r="D409" s="36" t="s">
        <v>338</v>
      </c>
      <c r="E409" s="37">
        <v>10000</v>
      </c>
      <c r="F409" s="37">
        <v>0</v>
      </c>
      <c r="G409" s="37">
        <v>0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v>10000</v>
      </c>
      <c r="P409" s="37">
        <v>0</v>
      </c>
    </row>
    <row r="410" spans="1:16">
      <c r="A410" s="49"/>
      <c r="B410" s="49"/>
      <c r="C410" s="36" t="s">
        <v>345</v>
      </c>
      <c r="D410" s="36" t="s">
        <v>346</v>
      </c>
      <c r="E410" s="37">
        <v>900000</v>
      </c>
      <c r="F410" s="37">
        <v>870198</v>
      </c>
      <c r="G410" s="37">
        <v>0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0</v>
      </c>
      <c r="N410" s="37">
        <v>0</v>
      </c>
      <c r="O410" s="37">
        <v>900000</v>
      </c>
      <c r="P410" s="37">
        <v>870198</v>
      </c>
    </row>
    <row r="411" spans="1:16" s="63" customFormat="1">
      <c r="A411" s="61"/>
      <c r="B411" s="62" t="s">
        <v>216</v>
      </c>
      <c r="C411" s="38"/>
      <c r="D411" s="38"/>
      <c r="E411" s="39">
        <f>SUM(E391:E410)</f>
        <v>45962467</v>
      </c>
      <c r="F411" s="39">
        <f t="shared" ref="F411:P411" si="16">SUM(F391:F410)</f>
        <v>29475776</v>
      </c>
      <c r="G411" s="39">
        <f t="shared" si="16"/>
        <v>95000</v>
      </c>
      <c r="H411" s="39">
        <f t="shared" si="16"/>
        <v>11875</v>
      </c>
      <c r="I411" s="39">
        <f t="shared" si="16"/>
        <v>34779444</v>
      </c>
      <c r="J411" s="39">
        <f t="shared" si="16"/>
        <v>24788451</v>
      </c>
      <c r="K411" s="39">
        <f t="shared" si="16"/>
        <v>840000</v>
      </c>
      <c r="L411" s="39">
        <f t="shared" si="16"/>
        <v>234529</v>
      </c>
      <c r="M411" s="39">
        <f t="shared" si="16"/>
        <v>0</v>
      </c>
      <c r="N411" s="39">
        <f t="shared" si="16"/>
        <v>0</v>
      </c>
      <c r="O411" s="39">
        <f t="shared" si="16"/>
        <v>81676911</v>
      </c>
      <c r="P411" s="39">
        <f t="shared" si="16"/>
        <v>54510631</v>
      </c>
    </row>
    <row r="412" spans="1:16" s="65" customFormat="1">
      <c r="A412" s="56"/>
      <c r="B412" s="56"/>
      <c r="C412" s="56"/>
      <c r="D412" s="56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</row>
    <row r="413" spans="1:16" s="18" customFormat="1" ht="15" customHeight="1">
      <c r="A413" s="60"/>
      <c r="B413" s="60"/>
      <c r="C413" s="69" t="s">
        <v>283</v>
      </c>
      <c r="D413" s="69"/>
      <c r="E413" s="69" t="s">
        <v>284</v>
      </c>
      <c r="F413" s="69"/>
      <c r="G413" s="69" t="s">
        <v>285</v>
      </c>
      <c r="H413" s="69"/>
      <c r="I413" s="69" t="s">
        <v>286</v>
      </c>
      <c r="J413" s="69"/>
      <c r="K413" s="68" t="s">
        <v>287</v>
      </c>
      <c r="L413" s="68"/>
      <c r="M413" s="68" t="s">
        <v>288</v>
      </c>
      <c r="N413" s="68"/>
      <c r="O413" s="68" t="s">
        <v>289</v>
      </c>
      <c r="P413" s="68"/>
    </row>
    <row r="414" spans="1:16" s="18" customFormat="1" ht="15" customHeight="1">
      <c r="A414" s="13"/>
      <c r="B414" s="13"/>
      <c r="C414" s="69"/>
      <c r="D414" s="69"/>
      <c r="E414" s="51" t="s">
        <v>290</v>
      </c>
      <c r="F414" s="51" t="s">
        <v>291</v>
      </c>
      <c r="G414" s="51" t="s">
        <v>290</v>
      </c>
      <c r="H414" s="51" t="s">
        <v>291</v>
      </c>
      <c r="I414" s="51" t="s">
        <v>290</v>
      </c>
      <c r="J414" s="51" t="s">
        <v>291</v>
      </c>
      <c r="K414" s="51" t="s">
        <v>290</v>
      </c>
      <c r="L414" s="51" t="s">
        <v>291</v>
      </c>
      <c r="M414" s="51" t="s">
        <v>290</v>
      </c>
      <c r="N414" s="51" t="s">
        <v>291</v>
      </c>
      <c r="O414" s="51" t="s">
        <v>290</v>
      </c>
      <c r="P414" s="51" t="s">
        <v>291</v>
      </c>
    </row>
    <row r="415" spans="1:16">
      <c r="A415" s="1" t="s">
        <v>17</v>
      </c>
      <c r="B415" s="1" t="s">
        <v>98</v>
      </c>
      <c r="C415" s="36" t="s">
        <v>296</v>
      </c>
      <c r="D415" s="36" t="s">
        <v>297</v>
      </c>
      <c r="E415" s="37">
        <v>21700000</v>
      </c>
      <c r="F415" s="37">
        <v>14556781</v>
      </c>
      <c r="G415" s="37">
        <v>0</v>
      </c>
      <c r="H415" s="37">
        <v>0</v>
      </c>
      <c r="I415" s="37">
        <v>130600000</v>
      </c>
      <c r="J415" s="37">
        <v>98514110</v>
      </c>
      <c r="K415" s="37">
        <v>0</v>
      </c>
      <c r="L415" s="37">
        <v>0</v>
      </c>
      <c r="M415" s="37">
        <v>0</v>
      </c>
      <c r="N415" s="37">
        <v>0</v>
      </c>
      <c r="O415" s="37">
        <v>152300000</v>
      </c>
      <c r="P415" s="37">
        <v>113070891</v>
      </c>
    </row>
    <row r="416" spans="1:16">
      <c r="A416" s="49"/>
      <c r="B416" s="49"/>
      <c r="C416" s="36" t="s">
        <v>298</v>
      </c>
      <c r="D416" s="36" t="s">
        <v>199</v>
      </c>
      <c r="E416" s="37">
        <v>8800000</v>
      </c>
      <c r="F416" s="37">
        <v>5713480</v>
      </c>
      <c r="G416" s="37">
        <v>0</v>
      </c>
      <c r="H416" s="37">
        <v>0</v>
      </c>
      <c r="I416" s="37">
        <v>50929000</v>
      </c>
      <c r="J416" s="37">
        <v>38390987</v>
      </c>
      <c r="K416" s="37">
        <v>0</v>
      </c>
      <c r="L416" s="37">
        <v>0</v>
      </c>
      <c r="M416" s="37">
        <v>0</v>
      </c>
      <c r="N416" s="37">
        <v>0</v>
      </c>
      <c r="O416" s="37">
        <v>59729000</v>
      </c>
      <c r="P416" s="37">
        <v>44104467</v>
      </c>
    </row>
    <row r="417" spans="1:16">
      <c r="A417" s="49"/>
      <c r="B417" s="49"/>
      <c r="C417" s="36" t="s">
        <v>299</v>
      </c>
      <c r="D417" s="36" t="s">
        <v>300</v>
      </c>
      <c r="E417" s="37">
        <v>3400000</v>
      </c>
      <c r="F417" s="37">
        <v>2087524</v>
      </c>
      <c r="G417" s="37">
        <v>0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v>3400000</v>
      </c>
      <c r="P417" s="37">
        <v>2087524</v>
      </c>
    </row>
    <row r="418" spans="1:16">
      <c r="A418" s="49"/>
      <c r="B418" s="49"/>
      <c r="C418" s="36" t="s">
        <v>301</v>
      </c>
      <c r="D418" s="36" t="s">
        <v>302</v>
      </c>
      <c r="E418" s="37">
        <v>300000</v>
      </c>
      <c r="F418" s="37">
        <v>200000</v>
      </c>
      <c r="G418" s="37">
        <v>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v>300000</v>
      </c>
      <c r="P418" s="37">
        <v>200000</v>
      </c>
    </row>
    <row r="419" spans="1:16">
      <c r="A419" s="49"/>
      <c r="B419" s="49"/>
      <c r="C419" s="36" t="s">
        <v>303</v>
      </c>
      <c r="D419" s="36" t="s">
        <v>304</v>
      </c>
      <c r="E419" s="37">
        <v>650000</v>
      </c>
      <c r="F419" s="37">
        <v>389340</v>
      </c>
      <c r="G419" s="37">
        <v>500000</v>
      </c>
      <c r="H419" s="37">
        <v>30840</v>
      </c>
      <c r="I419" s="37">
        <v>445000</v>
      </c>
      <c r="J419" s="37">
        <v>251674</v>
      </c>
      <c r="K419" s="37">
        <v>6000000</v>
      </c>
      <c r="L419" s="37">
        <v>249450</v>
      </c>
      <c r="M419" s="37">
        <v>0</v>
      </c>
      <c r="N419" s="37">
        <v>0</v>
      </c>
      <c r="O419" s="37">
        <v>7595000</v>
      </c>
      <c r="P419" s="37">
        <v>921304</v>
      </c>
    </row>
    <row r="420" spans="1:16">
      <c r="A420" s="49"/>
      <c r="B420" s="49"/>
      <c r="C420" s="36" t="s">
        <v>305</v>
      </c>
      <c r="D420" s="36" t="s">
        <v>306</v>
      </c>
      <c r="E420" s="37">
        <v>9400000</v>
      </c>
      <c r="F420" s="37">
        <v>4867407</v>
      </c>
      <c r="G420" s="37">
        <v>1600000</v>
      </c>
      <c r="H420" s="37">
        <v>790651</v>
      </c>
      <c r="I420" s="37">
        <v>5100000</v>
      </c>
      <c r="J420" s="37">
        <v>3654248</v>
      </c>
      <c r="K420" s="37">
        <v>4200000</v>
      </c>
      <c r="L420" s="37">
        <v>456520</v>
      </c>
      <c r="M420" s="37">
        <v>0</v>
      </c>
      <c r="N420" s="37">
        <v>0</v>
      </c>
      <c r="O420" s="37">
        <v>20300000</v>
      </c>
      <c r="P420" s="37">
        <v>9768826</v>
      </c>
    </row>
    <row r="421" spans="1:16">
      <c r="A421" s="49"/>
      <c r="B421" s="49"/>
      <c r="C421" s="36" t="s">
        <v>307</v>
      </c>
      <c r="D421" s="36" t="s">
        <v>308</v>
      </c>
      <c r="E421" s="37">
        <v>5500000</v>
      </c>
      <c r="F421" s="37">
        <v>2778155</v>
      </c>
      <c r="G421" s="37">
        <v>3300000</v>
      </c>
      <c r="H421" s="37">
        <v>2088150</v>
      </c>
      <c r="I421" s="37">
        <v>3300000</v>
      </c>
      <c r="J421" s="37">
        <v>1854883</v>
      </c>
      <c r="K421" s="37">
        <v>1100000</v>
      </c>
      <c r="L421" s="37">
        <v>648539</v>
      </c>
      <c r="M421" s="37">
        <v>0</v>
      </c>
      <c r="N421" s="37">
        <v>0</v>
      </c>
      <c r="O421" s="37">
        <v>13200000</v>
      </c>
      <c r="P421" s="37">
        <v>7369727</v>
      </c>
    </row>
    <row r="422" spans="1:16">
      <c r="A422" s="49"/>
      <c r="B422" s="49"/>
      <c r="C422" s="36" t="s">
        <v>309</v>
      </c>
      <c r="D422" s="36" t="s">
        <v>310</v>
      </c>
      <c r="E422" s="37">
        <v>5500000</v>
      </c>
      <c r="F422" s="37">
        <v>3122217</v>
      </c>
      <c r="G422" s="37">
        <v>700000</v>
      </c>
      <c r="H422" s="37">
        <v>340445</v>
      </c>
      <c r="I422" s="37">
        <v>2300000</v>
      </c>
      <c r="J422" s="37">
        <v>1745344</v>
      </c>
      <c r="K422" s="37">
        <v>0</v>
      </c>
      <c r="L422" s="37">
        <v>0</v>
      </c>
      <c r="M422" s="37">
        <v>0</v>
      </c>
      <c r="N422" s="37">
        <v>0</v>
      </c>
      <c r="O422" s="37">
        <v>8500000</v>
      </c>
      <c r="P422" s="37">
        <v>5208006</v>
      </c>
    </row>
    <row r="423" spans="1:16">
      <c r="A423" s="49"/>
      <c r="B423" s="49"/>
      <c r="C423" s="36" t="s">
        <v>311</v>
      </c>
      <c r="D423" s="36" t="s">
        <v>312</v>
      </c>
      <c r="E423" s="37">
        <v>2200000</v>
      </c>
      <c r="F423" s="37">
        <v>1581002</v>
      </c>
      <c r="G423" s="37">
        <v>800000</v>
      </c>
      <c r="H423" s="37">
        <v>560474</v>
      </c>
      <c r="I423" s="37">
        <v>2300000</v>
      </c>
      <c r="J423" s="37">
        <v>1259068</v>
      </c>
      <c r="K423" s="37">
        <v>5600000</v>
      </c>
      <c r="L423" s="37">
        <v>3553036</v>
      </c>
      <c r="M423" s="37">
        <v>0</v>
      </c>
      <c r="N423" s="37">
        <v>0</v>
      </c>
      <c r="O423" s="37">
        <v>10900000</v>
      </c>
      <c r="P423" s="37">
        <v>6953580</v>
      </c>
    </row>
    <row r="424" spans="1:16">
      <c r="A424" s="49"/>
      <c r="B424" s="49"/>
      <c r="C424" s="36" t="s">
        <v>313</v>
      </c>
      <c r="D424" s="36" t="s">
        <v>314</v>
      </c>
      <c r="E424" s="37">
        <v>2815000</v>
      </c>
      <c r="F424" s="37">
        <v>1376692</v>
      </c>
      <c r="G424" s="37">
        <v>600000</v>
      </c>
      <c r="H424" s="37">
        <v>172466</v>
      </c>
      <c r="I424" s="37">
        <v>608000</v>
      </c>
      <c r="J424" s="37">
        <v>328975</v>
      </c>
      <c r="K424" s="37">
        <v>700000</v>
      </c>
      <c r="L424" s="37">
        <v>162083</v>
      </c>
      <c r="M424" s="37">
        <v>0</v>
      </c>
      <c r="N424" s="37">
        <v>0</v>
      </c>
      <c r="O424" s="37">
        <v>4723000</v>
      </c>
      <c r="P424" s="37">
        <v>2040216</v>
      </c>
    </row>
    <row r="425" spans="1:16">
      <c r="A425" s="49"/>
      <c r="B425" s="49"/>
      <c r="C425" s="36" t="s">
        <v>315</v>
      </c>
      <c r="D425" s="36" t="s">
        <v>316</v>
      </c>
      <c r="E425" s="37">
        <v>3700000</v>
      </c>
      <c r="F425" s="37">
        <v>3646302</v>
      </c>
      <c r="G425" s="37">
        <v>500000</v>
      </c>
      <c r="H425" s="37">
        <v>66261</v>
      </c>
      <c r="I425" s="37">
        <v>600000</v>
      </c>
      <c r="J425" s="37">
        <v>327276</v>
      </c>
      <c r="K425" s="37">
        <v>0</v>
      </c>
      <c r="L425" s="37">
        <v>0</v>
      </c>
      <c r="M425" s="37">
        <v>0</v>
      </c>
      <c r="N425" s="37">
        <v>0</v>
      </c>
      <c r="O425" s="37">
        <v>4800000</v>
      </c>
      <c r="P425" s="37">
        <v>4039839</v>
      </c>
    </row>
    <row r="426" spans="1:16">
      <c r="A426" s="49"/>
      <c r="B426" s="49"/>
      <c r="C426" s="36" t="s">
        <v>331</v>
      </c>
      <c r="D426" s="36" t="s">
        <v>332</v>
      </c>
      <c r="E426" s="37">
        <v>2700000</v>
      </c>
      <c r="F426" s="37">
        <v>1772876</v>
      </c>
      <c r="G426" s="37">
        <v>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2700000</v>
      </c>
      <c r="P426" s="37">
        <v>1772876</v>
      </c>
    </row>
    <row r="427" spans="1:16">
      <c r="A427" s="49"/>
      <c r="B427" s="49"/>
      <c r="C427" s="36" t="s">
        <v>319</v>
      </c>
      <c r="D427" s="36" t="s">
        <v>320</v>
      </c>
      <c r="E427" s="37">
        <v>1550000</v>
      </c>
      <c r="F427" s="37">
        <v>1104658</v>
      </c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1550000</v>
      </c>
      <c r="P427" s="37">
        <v>1104658</v>
      </c>
    </row>
    <row r="428" spans="1:16">
      <c r="A428" s="49"/>
      <c r="B428" s="49"/>
      <c r="C428" s="36" t="s">
        <v>323</v>
      </c>
      <c r="D428" s="36" t="s">
        <v>324</v>
      </c>
      <c r="E428" s="37">
        <v>900000</v>
      </c>
      <c r="F428" s="37">
        <v>554454</v>
      </c>
      <c r="G428" s="37">
        <v>0</v>
      </c>
      <c r="H428" s="37">
        <v>0</v>
      </c>
      <c r="I428" s="37">
        <v>500000</v>
      </c>
      <c r="J428" s="37">
        <v>188500</v>
      </c>
      <c r="K428" s="37">
        <v>0</v>
      </c>
      <c r="L428" s="37">
        <v>0</v>
      </c>
      <c r="M428" s="37">
        <v>0</v>
      </c>
      <c r="N428" s="37">
        <v>0</v>
      </c>
      <c r="O428" s="37">
        <v>1400000</v>
      </c>
      <c r="P428" s="37">
        <v>742954</v>
      </c>
    </row>
    <row r="429" spans="1:16">
      <c r="A429" s="49"/>
      <c r="B429" s="49"/>
      <c r="C429" s="36" t="s">
        <v>325</v>
      </c>
      <c r="D429" s="36" t="s">
        <v>326</v>
      </c>
      <c r="E429" s="37">
        <v>47900000</v>
      </c>
      <c r="F429" s="37">
        <v>41175586</v>
      </c>
      <c r="G429" s="37">
        <v>1000000</v>
      </c>
      <c r="H429" s="37">
        <v>0</v>
      </c>
      <c r="I429" s="37">
        <v>0</v>
      </c>
      <c r="J429" s="37">
        <v>0</v>
      </c>
      <c r="K429" s="37">
        <v>0</v>
      </c>
      <c r="L429" s="37">
        <v>0</v>
      </c>
      <c r="M429" s="37">
        <v>0</v>
      </c>
      <c r="N429" s="37">
        <v>0</v>
      </c>
      <c r="O429" s="37">
        <v>48900000</v>
      </c>
      <c r="P429" s="37">
        <v>41175586</v>
      </c>
    </row>
    <row r="430" spans="1:16">
      <c r="A430" s="49"/>
      <c r="B430" s="49"/>
      <c r="C430" s="36" t="s">
        <v>335</v>
      </c>
      <c r="D430" s="36" t="s">
        <v>336</v>
      </c>
      <c r="E430" s="37">
        <v>0</v>
      </c>
      <c r="F430" s="37">
        <v>0</v>
      </c>
      <c r="G430" s="37">
        <v>0</v>
      </c>
      <c r="H430" s="37">
        <v>0</v>
      </c>
      <c r="I430" s="37">
        <v>300000</v>
      </c>
      <c r="J430" s="37">
        <v>0</v>
      </c>
      <c r="K430" s="37">
        <v>0</v>
      </c>
      <c r="L430" s="37">
        <v>0</v>
      </c>
      <c r="M430" s="37">
        <v>0</v>
      </c>
      <c r="N430" s="37">
        <v>0</v>
      </c>
      <c r="O430" s="37">
        <v>300000</v>
      </c>
      <c r="P430" s="37">
        <v>0</v>
      </c>
    </row>
    <row r="431" spans="1:16">
      <c r="A431" s="49"/>
      <c r="B431" s="49"/>
      <c r="C431" s="36" t="s">
        <v>337</v>
      </c>
      <c r="D431" s="36" t="s">
        <v>338</v>
      </c>
      <c r="E431" s="37">
        <v>500000</v>
      </c>
      <c r="F431" s="37">
        <v>0</v>
      </c>
      <c r="G431" s="37">
        <v>0</v>
      </c>
      <c r="H431" s="37">
        <v>0</v>
      </c>
      <c r="I431" s="37">
        <v>0</v>
      </c>
      <c r="J431" s="37">
        <v>0</v>
      </c>
      <c r="K431" s="37">
        <v>0</v>
      </c>
      <c r="L431" s="37">
        <v>0</v>
      </c>
      <c r="M431" s="37">
        <v>0</v>
      </c>
      <c r="N431" s="37">
        <v>0</v>
      </c>
      <c r="O431" s="37">
        <v>500000</v>
      </c>
      <c r="P431" s="37">
        <v>0</v>
      </c>
    </row>
    <row r="432" spans="1:16">
      <c r="A432" s="49"/>
      <c r="B432" s="49"/>
      <c r="C432" s="36" t="s">
        <v>339</v>
      </c>
      <c r="D432" s="36" t="s">
        <v>340</v>
      </c>
      <c r="E432" s="37">
        <v>800000</v>
      </c>
      <c r="F432" s="37">
        <v>315634</v>
      </c>
      <c r="G432" s="37">
        <v>0</v>
      </c>
      <c r="H432" s="37">
        <v>0</v>
      </c>
      <c r="I432" s="37">
        <v>0</v>
      </c>
      <c r="J432" s="37">
        <v>0</v>
      </c>
      <c r="K432" s="37">
        <v>0</v>
      </c>
      <c r="L432" s="37">
        <v>0</v>
      </c>
      <c r="M432" s="37">
        <v>0</v>
      </c>
      <c r="N432" s="37">
        <v>0</v>
      </c>
      <c r="O432" s="37">
        <v>800000</v>
      </c>
      <c r="P432" s="37">
        <v>315634</v>
      </c>
    </row>
    <row r="433" spans="1:16" s="63" customFormat="1">
      <c r="A433" s="61"/>
      <c r="B433" s="62" t="s">
        <v>217</v>
      </c>
      <c r="C433" s="38"/>
      <c r="D433" s="38"/>
      <c r="E433" s="39">
        <f>SUM(E415:E432)</f>
        <v>118315000</v>
      </c>
      <c r="F433" s="39">
        <f t="shared" ref="F433:P433" si="17">SUM(F415:F432)</f>
        <v>85242108</v>
      </c>
      <c r="G433" s="39">
        <f t="shared" si="17"/>
        <v>9000000</v>
      </c>
      <c r="H433" s="39">
        <f t="shared" si="17"/>
        <v>4049287</v>
      </c>
      <c r="I433" s="39">
        <f t="shared" si="17"/>
        <v>196982000</v>
      </c>
      <c r="J433" s="39">
        <f t="shared" si="17"/>
        <v>146515065</v>
      </c>
      <c r="K433" s="39">
        <f t="shared" si="17"/>
        <v>17600000</v>
      </c>
      <c r="L433" s="39">
        <f t="shared" si="17"/>
        <v>5069628</v>
      </c>
      <c r="M433" s="39">
        <f t="shared" si="17"/>
        <v>0</v>
      </c>
      <c r="N433" s="39">
        <f t="shared" si="17"/>
        <v>0</v>
      </c>
      <c r="O433" s="39">
        <f t="shared" si="17"/>
        <v>341897000</v>
      </c>
      <c r="P433" s="39">
        <f t="shared" si="17"/>
        <v>240876088</v>
      </c>
    </row>
    <row r="434" spans="1:16" s="65" customFormat="1">
      <c r="A434" s="56"/>
      <c r="B434" s="56"/>
      <c r="C434" s="56"/>
      <c r="D434" s="56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</row>
    <row r="435" spans="1:16" s="18" customFormat="1" ht="15" customHeight="1">
      <c r="A435" s="60"/>
      <c r="B435" s="60"/>
      <c r="C435" s="69" t="s">
        <v>283</v>
      </c>
      <c r="D435" s="69"/>
      <c r="E435" s="69" t="s">
        <v>284</v>
      </c>
      <c r="F435" s="69"/>
      <c r="G435" s="69" t="s">
        <v>285</v>
      </c>
      <c r="H435" s="69"/>
      <c r="I435" s="69" t="s">
        <v>286</v>
      </c>
      <c r="J435" s="69"/>
      <c r="K435" s="68" t="s">
        <v>287</v>
      </c>
      <c r="L435" s="68"/>
      <c r="M435" s="68" t="s">
        <v>288</v>
      </c>
      <c r="N435" s="68"/>
      <c r="O435" s="68" t="s">
        <v>289</v>
      </c>
      <c r="P435" s="68"/>
    </row>
    <row r="436" spans="1:16" s="18" customFormat="1" ht="15" customHeight="1">
      <c r="A436" s="13"/>
      <c r="B436" s="13"/>
      <c r="C436" s="69"/>
      <c r="D436" s="69"/>
      <c r="E436" s="51" t="s">
        <v>290</v>
      </c>
      <c r="F436" s="51" t="s">
        <v>291</v>
      </c>
      <c r="G436" s="51" t="s">
        <v>290</v>
      </c>
      <c r="H436" s="51" t="s">
        <v>291</v>
      </c>
      <c r="I436" s="51" t="s">
        <v>290</v>
      </c>
      <c r="J436" s="51" t="s">
        <v>291</v>
      </c>
      <c r="K436" s="51" t="s">
        <v>290</v>
      </c>
      <c r="L436" s="51" t="s">
        <v>291</v>
      </c>
      <c r="M436" s="51" t="s">
        <v>290</v>
      </c>
      <c r="N436" s="51" t="s">
        <v>291</v>
      </c>
      <c r="O436" s="51" t="s">
        <v>290</v>
      </c>
      <c r="P436" s="51" t="s">
        <v>291</v>
      </c>
    </row>
    <row r="437" spans="1:16">
      <c r="A437" s="1" t="s">
        <v>18</v>
      </c>
      <c r="B437" s="1" t="s">
        <v>99</v>
      </c>
      <c r="C437" s="36" t="s">
        <v>296</v>
      </c>
      <c r="D437" s="36" t="s">
        <v>297</v>
      </c>
      <c r="E437" s="37">
        <v>6383000</v>
      </c>
      <c r="F437" s="37">
        <v>4069469</v>
      </c>
      <c r="G437" s="37">
        <v>0</v>
      </c>
      <c r="H437" s="37">
        <v>0</v>
      </c>
      <c r="I437" s="37">
        <v>21368288</v>
      </c>
      <c r="J437" s="37">
        <v>15820148</v>
      </c>
      <c r="K437" s="37">
        <v>0</v>
      </c>
      <c r="L437" s="37">
        <v>0</v>
      </c>
      <c r="M437" s="37">
        <v>0</v>
      </c>
      <c r="N437" s="37">
        <v>0</v>
      </c>
      <c r="O437" s="37">
        <v>27751288</v>
      </c>
      <c r="P437" s="37">
        <v>19889617</v>
      </c>
    </row>
    <row r="438" spans="1:16">
      <c r="A438" s="49"/>
      <c r="B438" s="49"/>
      <c r="C438" s="36" t="s">
        <v>298</v>
      </c>
      <c r="D438" s="36" t="s">
        <v>199</v>
      </c>
      <c r="E438" s="37">
        <v>2365000</v>
      </c>
      <c r="F438" s="37">
        <v>1503553</v>
      </c>
      <c r="G438" s="37">
        <v>0</v>
      </c>
      <c r="H438" s="37">
        <v>0</v>
      </c>
      <c r="I438" s="37">
        <v>8249712</v>
      </c>
      <c r="J438" s="37">
        <v>6152231</v>
      </c>
      <c r="K438" s="37">
        <v>0</v>
      </c>
      <c r="L438" s="37">
        <v>0</v>
      </c>
      <c r="M438" s="37">
        <v>0</v>
      </c>
      <c r="N438" s="37">
        <v>0</v>
      </c>
      <c r="O438" s="37">
        <v>10614712</v>
      </c>
      <c r="P438" s="37">
        <v>7655784</v>
      </c>
    </row>
    <row r="439" spans="1:16">
      <c r="A439" s="49"/>
      <c r="B439" s="49"/>
      <c r="C439" s="36" t="s">
        <v>299</v>
      </c>
      <c r="D439" s="36" t="s">
        <v>300</v>
      </c>
      <c r="E439" s="37">
        <v>2000000</v>
      </c>
      <c r="F439" s="37">
        <v>1431878</v>
      </c>
      <c r="G439" s="37">
        <v>0</v>
      </c>
      <c r="H439" s="37">
        <v>0</v>
      </c>
      <c r="I439" s="37">
        <v>0</v>
      </c>
      <c r="J439" s="37">
        <v>0</v>
      </c>
      <c r="K439" s="37">
        <v>0</v>
      </c>
      <c r="L439" s="37">
        <v>0</v>
      </c>
      <c r="M439" s="37">
        <v>0</v>
      </c>
      <c r="N439" s="37">
        <v>0</v>
      </c>
      <c r="O439" s="37">
        <v>2000000</v>
      </c>
      <c r="P439" s="37">
        <v>1431878</v>
      </c>
    </row>
    <row r="440" spans="1:16">
      <c r="A440" s="49"/>
      <c r="B440" s="49"/>
      <c r="C440" s="36" t="s">
        <v>327</v>
      </c>
      <c r="D440" s="36" t="s">
        <v>328</v>
      </c>
      <c r="E440" s="37">
        <v>100000</v>
      </c>
      <c r="F440" s="37">
        <v>0</v>
      </c>
      <c r="G440" s="37">
        <v>0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0</v>
      </c>
      <c r="N440" s="37">
        <v>0</v>
      </c>
      <c r="O440" s="37">
        <v>100000</v>
      </c>
      <c r="P440" s="37">
        <v>0</v>
      </c>
    </row>
    <row r="441" spans="1:16">
      <c r="A441" s="49"/>
      <c r="B441" s="49"/>
      <c r="C441" s="36" t="s">
        <v>301</v>
      </c>
      <c r="D441" s="36" t="s">
        <v>302</v>
      </c>
      <c r="E441" s="37">
        <v>150000</v>
      </c>
      <c r="F441" s="37">
        <v>0</v>
      </c>
      <c r="G441" s="37">
        <v>0</v>
      </c>
      <c r="H441" s="37">
        <v>0</v>
      </c>
      <c r="I441" s="37">
        <v>0</v>
      </c>
      <c r="J441" s="37">
        <v>0</v>
      </c>
      <c r="K441" s="37">
        <v>0</v>
      </c>
      <c r="L441" s="37">
        <v>0</v>
      </c>
      <c r="M441" s="37">
        <v>0</v>
      </c>
      <c r="N441" s="37">
        <v>0</v>
      </c>
      <c r="O441" s="37">
        <v>150000</v>
      </c>
      <c r="P441" s="37">
        <v>0</v>
      </c>
    </row>
    <row r="442" spans="1:16">
      <c r="A442" s="49"/>
      <c r="B442" s="49"/>
      <c r="C442" s="36" t="s">
        <v>303</v>
      </c>
      <c r="D442" s="36" t="s">
        <v>304</v>
      </c>
      <c r="E442" s="37">
        <v>190000</v>
      </c>
      <c r="F442" s="37">
        <v>21488</v>
      </c>
      <c r="G442" s="37">
        <v>0</v>
      </c>
      <c r="H442" s="37">
        <v>0</v>
      </c>
      <c r="I442" s="37">
        <v>0</v>
      </c>
      <c r="J442" s="37">
        <v>0</v>
      </c>
      <c r="K442" s="37">
        <v>80000</v>
      </c>
      <c r="L442" s="37">
        <v>0</v>
      </c>
      <c r="M442" s="37">
        <v>0</v>
      </c>
      <c r="N442" s="37">
        <v>0</v>
      </c>
      <c r="O442" s="37">
        <v>270000</v>
      </c>
      <c r="P442" s="37">
        <v>21488</v>
      </c>
    </row>
    <row r="443" spans="1:16">
      <c r="A443" s="49"/>
      <c r="B443" s="49"/>
      <c r="C443" s="36" t="s">
        <v>305</v>
      </c>
      <c r="D443" s="36" t="s">
        <v>306</v>
      </c>
      <c r="E443" s="37">
        <v>5365000</v>
      </c>
      <c r="F443" s="37">
        <v>2906074</v>
      </c>
      <c r="G443" s="37">
        <v>0</v>
      </c>
      <c r="H443" s="37">
        <v>0</v>
      </c>
      <c r="I443" s="37">
        <v>1555000</v>
      </c>
      <c r="J443" s="37">
        <v>1056059</v>
      </c>
      <c r="K443" s="37">
        <v>0</v>
      </c>
      <c r="L443" s="37">
        <v>0</v>
      </c>
      <c r="M443" s="37">
        <v>0</v>
      </c>
      <c r="N443" s="37">
        <v>0</v>
      </c>
      <c r="O443" s="37">
        <v>6920000</v>
      </c>
      <c r="P443" s="37">
        <v>3962133</v>
      </c>
    </row>
    <row r="444" spans="1:16">
      <c r="A444" s="49"/>
      <c r="B444" s="49"/>
      <c r="C444" s="36" t="s">
        <v>307</v>
      </c>
      <c r="D444" s="36" t="s">
        <v>308</v>
      </c>
      <c r="E444" s="37">
        <v>1270000</v>
      </c>
      <c r="F444" s="37">
        <v>399871</v>
      </c>
      <c r="G444" s="37">
        <v>0</v>
      </c>
      <c r="H444" s="37">
        <v>0</v>
      </c>
      <c r="I444" s="37">
        <v>495000</v>
      </c>
      <c r="J444" s="37">
        <v>133095</v>
      </c>
      <c r="K444" s="37">
        <v>0</v>
      </c>
      <c r="L444" s="37">
        <v>0</v>
      </c>
      <c r="M444" s="37">
        <v>0</v>
      </c>
      <c r="N444" s="37">
        <v>0</v>
      </c>
      <c r="O444" s="37">
        <v>1765000</v>
      </c>
      <c r="P444" s="37">
        <v>532966</v>
      </c>
    </row>
    <row r="445" spans="1:16">
      <c r="A445" s="49"/>
      <c r="B445" s="49"/>
      <c r="C445" s="36" t="s">
        <v>309</v>
      </c>
      <c r="D445" s="36" t="s">
        <v>310</v>
      </c>
      <c r="E445" s="37">
        <v>4505000</v>
      </c>
      <c r="F445" s="37">
        <v>2023891</v>
      </c>
      <c r="G445" s="37">
        <v>0</v>
      </c>
      <c r="H445" s="37">
        <v>0</v>
      </c>
      <c r="I445" s="37">
        <v>122000</v>
      </c>
      <c r="J445" s="37">
        <v>42024</v>
      </c>
      <c r="K445" s="37">
        <v>0</v>
      </c>
      <c r="L445" s="37">
        <v>0</v>
      </c>
      <c r="M445" s="37">
        <v>0</v>
      </c>
      <c r="N445" s="37">
        <v>0</v>
      </c>
      <c r="O445" s="37">
        <v>4627000</v>
      </c>
      <c r="P445" s="37">
        <v>2065915</v>
      </c>
    </row>
    <row r="446" spans="1:16">
      <c r="A446" s="49"/>
      <c r="B446" s="49"/>
      <c r="C446" s="36" t="s">
        <v>311</v>
      </c>
      <c r="D446" s="36" t="s">
        <v>312</v>
      </c>
      <c r="E446" s="37">
        <v>4774000</v>
      </c>
      <c r="F446" s="37">
        <v>1297805</v>
      </c>
      <c r="G446" s="37">
        <v>5000</v>
      </c>
      <c r="H446" s="37">
        <v>0</v>
      </c>
      <c r="I446" s="37">
        <v>2309000</v>
      </c>
      <c r="J446" s="37">
        <v>1429585</v>
      </c>
      <c r="K446" s="37">
        <v>4123050</v>
      </c>
      <c r="L446" s="37">
        <v>1893505</v>
      </c>
      <c r="M446" s="37">
        <v>0</v>
      </c>
      <c r="N446" s="37">
        <v>0</v>
      </c>
      <c r="O446" s="37">
        <v>11211050</v>
      </c>
      <c r="P446" s="37">
        <v>4620895</v>
      </c>
    </row>
    <row r="447" spans="1:16">
      <c r="A447" s="49"/>
      <c r="B447" s="49"/>
      <c r="C447" s="36" t="s">
        <v>313</v>
      </c>
      <c r="D447" s="36" t="s">
        <v>314</v>
      </c>
      <c r="E447" s="37">
        <v>1240000</v>
      </c>
      <c r="F447" s="37">
        <v>599206</v>
      </c>
      <c r="G447" s="37">
        <v>5000</v>
      </c>
      <c r="H447" s="37">
        <v>0</v>
      </c>
      <c r="I447" s="37">
        <v>120000</v>
      </c>
      <c r="J447" s="37">
        <v>103349</v>
      </c>
      <c r="K447" s="37">
        <v>0</v>
      </c>
      <c r="L447" s="37">
        <v>0</v>
      </c>
      <c r="M447" s="37">
        <v>0</v>
      </c>
      <c r="N447" s="37">
        <v>0</v>
      </c>
      <c r="O447" s="37">
        <v>1365000</v>
      </c>
      <c r="P447" s="37">
        <v>702555</v>
      </c>
    </row>
    <row r="448" spans="1:16">
      <c r="A448" s="49"/>
      <c r="B448" s="49"/>
      <c r="C448" s="36" t="s">
        <v>315</v>
      </c>
      <c r="D448" s="36" t="s">
        <v>316</v>
      </c>
      <c r="E448" s="37">
        <v>2300000</v>
      </c>
      <c r="F448" s="37">
        <v>1381631</v>
      </c>
      <c r="G448" s="37">
        <v>0</v>
      </c>
      <c r="H448" s="37">
        <v>0</v>
      </c>
      <c r="I448" s="37">
        <v>600000</v>
      </c>
      <c r="J448" s="37">
        <v>450218</v>
      </c>
      <c r="K448" s="37">
        <v>0</v>
      </c>
      <c r="L448" s="37">
        <v>0</v>
      </c>
      <c r="M448" s="37">
        <v>0</v>
      </c>
      <c r="N448" s="37">
        <v>0</v>
      </c>
      <c r="O448" s="37">
        <v>2900000</v>
      </c>
      <c r="P448" s="37">
        <v>1831849</v>
      </c>
    </row>
    <row r="449" spans="1:16">
      <c r="A449" s="49"/>
      <c r="B449" s="49"/>
      <c r="C449" s="36" t="s">
        <v>317</v>
      </c>
      <c r="D449" s="36" t="s">
        <v>318</v>
      </c>
      <c r="E449" s="37">
        <v>9996</v>
      </c>
      <c r="F449" s="37">
        <v>1655</v>
      </c>
      <c r="G449" s="37">
        <v>0</v>
      </c>
      <c r="H449" s="37">
        <v>0</v>
      </c>
      <c r="I449" s="37">
        <v>0</v>
      </c>
      <c r="J449" s="37">
        <v>0</v>
      </c>
      <c r="K449" s="37">
        <v>0</v>
      </c>
      <c r="L449" s="37">
        <v>0</v>
      </c>
      <c r="M449" s="37">
        <v>0</v>
      </c>
      <c r="N449" s="37">
        <v>0</v>
      </c>
      <c r="O449" s="37">
        <v>9996</v>
      </c>
      <c r="P449" s="37">
        <v>1655</v>
      </c>
    </row>
    <row r="450" spans="1:16">
      <c r="A450" s="49"/>
      <c r="B450" s="49"/>
      <c r="C450" s="36" t="s">
        <v>329</v>
      </c>
      <c r="D450" s="36" t="s">
        <v>330</v>
      </c>
      <c r="E450" s="37">
        <v>220000</v>
      </c>
      <c r="F450" s="37">
        <v>20000</v>
      </c>
      <c r="G450" s="37">
        <v>0</v>
      </c>
      <c r="H450" s="37">
        <v>0</v>
      </c>
      <c r="I450" s="37">
        <v>0</v>
      </c>
      <c r="J450" s="37">
        <v>0</v>
      </c>
      <c r="K450" s="37">
        <v>0</v>
      </c>
      <c r="L450" s="37">
        <v>0</v>
      </c>
      <c r="M450" s="37">
        <v>0</v>
      </c>
      <c r="N450" s="37">
        <v>0</v>
      </c>
      <c r="O450" s="37">
        <v>220000</v>
      </c>
      <c r="P450" s="37">
        <v>20000</v>
      </c>
    </row>
    <row r="451" spans="1:16">
      <c r="A451" s="49"/>
      <c r="B451" s="49"/>
      <c r="C451" s="36" t="s">
        <v>331</v>
      </c>
      <c r="D451" s="36" t="s">
        <v>332</v>
      </c>
      <c r="E451" s="37">
        <v>1450000</v>
      </c>
      <c r="F451" s="37">
        <v>732753</v>
      </c>
      <c r="G451" s="37">
        <v>0</v>
      </c>
      <c r="H451" s="37">
        <v>0</v>
      </c>
      <c r="I451" s="37">
        <v>0</v>
      </c>
      <c r="J451" s="37">
        <v>0</v>
      </c>
      <c r="K451" s="37">
        <v>0</v>
      </c>
      <c r="L451" s="37">
        <v>0</v>
      </c>
      <c r="M451" s="37">
        <v>0</v>
      </c>
      <c r="N451" s="37">
        <v>0</v>
      </c>
      <c r="O451" s="37">
        <v>1450000</v>
      </c>
      <c r="P451" s="37">
        <v>732753</v>
      </c>
    </row>
    <row r="452" spans="1:16">
      <c r="A452" s="49"/>
      <c r="B452" s="49"/>
      <c r="C452" s="36" t="s">
        <v>319</v>
      </c>
      <c r="D452" s="36" t="s">
        <v>320</v>
      </c>
      <c r="E452" s="37">
        <v>2930000</v>
      </c>
      <c r="F452" s="37">
        <v>879054</v>
      </c>
      <c r="G452" s="37">
        <v>0</v>
      </c>
      <c r="H452" s="37">
        <v>0</v>
      </c>
      <c r="I452" s="37">
        <v>100000</v>
      </c>
      <c r="J452" s="37">
        <v>0</v>
      </c>
      <c r="K452" s="37">
        <v>0</v>
      </c>
      <c r="L452" s="37">
        <v>0</v>
      </c>
      <c r="M452" s="37">
        <v>0</v>
      </c>
      <c r="N452" s="37">
        <v>0</v>
      </c>
      <c r="O452" s="37">
        <v>3030000</v>
      </c>
      <c r="P452" s="37">
        <v>879054</v>
      </c>
    </row>
    <row r="453" spans="1:16">
      <c r="A453" s="49"/>
      <c r="B453" s="49"/>
      <c r="C453" s="36" t="s">
        <v>321</v>
      </c>
      <c r="D453" s="36" t="s">
        <v>322</v>
      </c>
      <c r="E453" s="37">
        <v>880000</v>
      </c>
      <c r="F453" s="37">
        <v>332500</v>
      </c>
      <c r="G453" s="37">
        <v>0</v>
      </c>
      <c r="H453" s="37">
        <v>0</v>
      </c>
      <c r="I453" s="37">
        <v>0</v>
      </c>
      <c r="J453" s="37">
        <v>0</v>
      </c>
      <c r="K453" s="37">
        <v>0</v>
      </c>
      <c r="L453" s="37">
        <v>0</v>
      </c>
      <c r="M453" s="37">
        <v>0</v>
      </c>
      <c r="N453" s="37">
        <v>0</v>
      </c>
      <c r="O453" s="37">
        <v>880000</v>
      </c>
      <c r="P453" s="37">
        <v>332500</v>
      </c>
    </row>
    <row r="454" spans="1:16">
      <c r="A454" s="49"/>
      <c r="B454" s="49"/>
      <c r="C454" s="36" t="s">
        <v>323</v>
      </c>
      <c r="D454" s="36" t="s">
        <v>324</v>
      </c>
      <c r="E454" s="37">
        <v>950000</v>
      </c>
      <c r="F454" s="37">
        <v>229685</v>
      </c>
      <c r="G454" s="37">
        <v>0</v>
      </c>
      <c r="H454" s="37">
        <v>0</v>
      </c>
      <c r="I454" s="37">
        <v>570000</v>
      </c>
      <c r="J454" s="37">
        <v>141000</v>
      </c>
      <c r="K454" s="37">
        <v>300000</v>
      </c>
      <c r="L454" s="37">
        <v>0</v>
      </c>
      <c r="M454" s="37">
        <v>0</v>
      </c>
      <c r="N454" s="37">
        <v>0</v>
      </c>
      <c r="O454" s="37">
        <v>1820000</v>
      </c>
      <c r="P454" s="37">
        <v>370685</v>
      </c>
    </row>
    <row r="455" spans="1:16">
      <c r="A455" s="49"/>
      <c r="B455" s="49"/>
      <c r="C455" s="36" t="s">
        <v>325</v>
      </c>
      <c r="D455" s="36" t="s">
        <v>326</v>
      </c>
      <c r="E455" s="37">
        <v>36246950</v>
      </c>
      <c r="F455" s="37">
        <v>18437706</v>
      </c>
      <c r="G455" s="37">
        <v>0</v>
      </c>
      <c r="H455" s="37">
        <v>0</v>
      </c>
      <c r="I455" s="37">
        <v>1906923</v>
      </c>
      <c r="J455" s="37">
        <v>0</v>
      </c>
      <c r="K455" s="37">
        <v>10968081</v>
      </c>
      <c r="L455" s="37">
        <v>2675322</v>
      </c>
      <c r="M455" s="37">
        <v>0</v>
      </c>
      <c r="N455" s="37">
        <v>0</v>
      </c>
      <c r="O455" s="37">
        <v>49121954</v>
      </c>
      <c r="P455" s="37">
        <v>21113028</v>
      </c>
    </row>
    <row r="456" spans="1:16">
      <c r="A456" s="49"/>
      <c r="B456" s="49"/>
      <c r="C456" s="36" t="s">
        <v>335</v>
      </c>
      <c r="D456" s="36" t="s">
        <v>336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0</v>
      </c>
      <c r="K456" s="37">
        <v>1800000</v>
      </c>
      <c r="L456" s="37">
        <v>600000</v>
      </c>
      <c r="M456" s="37">
        <v>0</v>
      </c>
      <c r="N456" s="37">
        <v>0</v>
      </c>
      <c r="O456" s="37">
        <v>1800000</v>
      </c>
      <c r="P456" s="37">
        <v>600000</v>
      </c>
    </row>
    <row r="457" spans="1:16">
      <c r="A457" s="49"/>
      <c r="B457" s="49"/>
      <c r="C457" s="36" t="s">
        <v>339</v>
      </c>
      <c r="D457" s="36" t="s">
        <v>340</v>
      </c>
      <c r="E457" s="37">
        <v>1450000</v>
      </c>
      <c r="F457" s="37">
        <v>600000</v>
      </c>
      <c r="G457" s="37">
        <v>0</v>
      </c>
      <c r="H457" s="37">
        <v>0</v>
      </c>
      <c r="I457" s="37">
        <v>0</v>
      </c>
      <c r="J457" s="37">
        <v>0</v>
      </c>
      <c r="K457" s="37">
        <v>0</v>
      </c>
      <c r="L457" s="37">
        <v>0</v>
      </c>
      <c r="M457" s="37">
        <v>0</v>
      </c>
      <c r="N457" s="37">
        <v>0</v>
      </c>
      <c r="O457" s="37">
        <v>1450000</v>
      </c>
      <c r="P457" s="37">
        <v>600000</v>
      </c>
    </row>
    <row r="458" spans="1:16">
      <c r="A458" s="49"/>
      <c r="B458" s="49"/>
      <c r="C458" s="36" t="s">
        <v>345</v>
      </c>
      <c r="D458" s="36" t="s">
        <v>346</v>
      </c>
      <c r="E458" s="37">
        <v>310000</v>
      </c>
      <c r="F458" s="37">
        <v>310000</v>
      </c>
      <c r="G458" s="37">
        <v>0</v>
      </c>
      <c r="H458" s="37">
        <v>0</v>
      </c>
      <c r="I458" s="37">
        <v>0</v>
      </c>
      <c r="J458" s="37">
        <v>0</v>
      </c>
      <c r="K458" s="37">
        <v>0</v>
      </c>
      <c r="L458" s="37">
        <v>0</v>
      </c>
      <c r="M458" s="37">
        <v>0</v>
      </c>
      <c r="N458" s="37">
        <v>0</v>
      </c>
      <c r="O458" s="37">
        <v>310000</v>
      </c>
      <c r="P458" s="37">
        <v>310000</v>
      </c>
    </row>
    <row r="459" spans="1:16" s="63" customFormat="1">
      <c r="A459" s="61"/>
      <c r="B459" s="62" t="s">
        <v>218</v>
      </c>
      <c r="C459" s="38"/>
      <c r="D459" s="38"/>
      <c r="E459" s="39">
        <f>SUM(E437:E458)</f>
        <v>75088946</v>
      </c>
      <c r="F459" s="39">
        <f t="shared" ref="F459:P459" si="18">SUM(F437:F458)</f>
        <v>37178219</v>
      </c>
      <c r="G459" s="39">
        <f t="shared" si="18"/>
        <v>10000</v>
      </c>
      <c r="H459" s="39">
        <f t="shared" si="18"/>
        <v>0</v>
      </c>
      <c r="I459" s="39">
        <f t="shared" si="18"/>
        <v>37395923</v>
      </c>
      <c r="J459" s="39">
        <f t="shared" si="18"/>
        <v>25327709</v>
      </c>
      <c r="K459" s="39">
        <f t="shared" si="18"/>
        <v>17271131</v>
      </c>
      <c r="L459" s="39">
        <f t="shared" si="18"/>
        <v>5168827</v>
      </c>
      <c r="M459" s="39">
        <f t="shared" si="18"/>
        <v>0</v>
      </c>
      <c r="N459" s="39">
        <f t="shared" si="18"/>
        <v>0</v>
      </c>
      <c r="O459" s="39">
        <f t="shared" si="18"/>
        <v>129766000</v>
      </c>
      <c r="P459" s="39">
        <f t="shared" si="18"/>
        <v>67674755</v>
      </c>
    </row>
    <row r="460" spans="1:16" s="65" customFormat="1">
      <c r="A460" s="56"/>
      <c r="B460" s="56"/>
      <c r="C460" s="56"/>
      <c r="D460" s="56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</row>
    <row r="461" spans="1:16" s="18" customFormat="1" ht="15" customHeight="1">
      <c r="A461" s="60"/>
      <c r="B461" s="60"/>
      <c r="C461" s="69" t="s">
        <v>283</v>
      </c>
      <c r="D461" s="69"/>
      <c r="E461" s="69" t="s">
        <v>284</v>
      </c>
      <c r="F461" s="69"/>
      <c r="G461" s="69" t="s">
        <v>285</v>
      </c>
      <c r="H461" s="69"/>
      <c r="I461" s="69" t="s">
        <v>286</v>
      </c>
      <c r="J461" s="69"/>
      <c r="K461" s="68" t="s">
        <v>287</v>
      </c>
      <c r="L461" s="68"/>
      <c r="M461" s="68" t="s">
        <v>288</v>
      </c>
      <c r="N461" s="68"/>
      <c r="O461" s="68" t="s">
        <v>289</v>
      </c>
      <c r="P461" s="68"/>
    </row>
    <row r="462" spans="1:16" s="18" customFormat="1" ht="15" customHeight="1">
      <c r="A462" s="13"/>
      <c r="B462" s="13"/>
      <c r="C462" s="69"/>
      <c r="D462" s="69"/>
      <c r="E462" s="51" t="s">
        <v>290</v>
      </c>
      <c r="F462" s="51" t="s">
        <v>291</v>
      </c>
      <c r="G462" s="51" t="s">
        <v>290</v>
      </c>
      <c r="H462" s="51" t="s">
        <v>291</v>
      </c>
      <c r="I462" s="51" t="s">
        <v>290</v>
      </c>
      <c r="J462" s="51" t="s">
        <v>291</v>
      </c>
      <c r="K462" s="51" t="s">
        <v>290</v>
      </c>
      <c r="L462" s="51" t="s">
        <v>291</v>
      </c>
      <c r="M462" s="51" t="s">
        <v>290</v>
      </c>
      <c r="N462" s="51" t="s">
        <v>291</v>
      </c>
      <c r="O462" s="51" t="s">
        <v>290</v>
      </c>
      <c r="P462" s="51" t="s">
        <v>291</v>
      </c>
    </row>
    <row r="463" spans="1:16">
      <c r="A463" s="1" t="s">
        <v>19</v>
      </c>
      <c r="B463" s="1" t="s">
        <v>100</v>
      </c>
      <c r="C463" s="36" t="s">
        <v>296</v>
      </c>
      <c r="D463" s="36" t="s">
        <v>297</v>
      </c>
      <c r="E463" s="37">
        <v>16973000</v>
      </c>
      <c r="F463" s="37">
        <v>12105944</v>
      </c>
      <c r="G463" s="37">
        <v>0</v>
      </c>
      <c r="H463" s="37">
        <v>0</v>
      </c>
      <c r="I463" s="37">
        <v>104740644</v>
      </c>
      <c r="J463" s="37">
        <v>77346110</v>
      </c>
      <c r="K463" s="37">
        <v>0</v>
      </c>
      <c r="L463" s="37">
        <v>0</v>
      </c>
      <c r="M463" s="37">
        <v>0</v>
      </c>
      <c r="N463" s="37">
        <v>0</v>
      </c>
      <c r="O463" s="37">
        <v>121713644</v>
      </c>
      <c r="P463" s="37">
        <v>89452054</v>
      </c>
    </row>
    <row r="464" spans="1:16">
      <c r="A464" s="49"/>
      <c r="B464" s="49"/>
      <c r="C464" s="36" t="s">
        <v>298</v>
      </c>
      <c r="D464" s="36" t="s">
        <v>199</v>
      </c>
      <c r="E464" s="37">
        <v>7104000</v>
      </c>
      <c r="F464" s="37">
        <v>4779720</v>
      </c>
      <c r="G464" s="37">
        <v>0</v>
      </c>
      <c r="H464" s="37">
        <v>0</v>
      </c>
      <c r="I464" s="37">
        <v>40920783</v>
      </c>
      <c r="J464" s="37">
        <v>30261466</v>
      </c>
      <c r="K464" s="37">
        <v>0</v>
      </c>
      <c r="L464" s="37">
        <v>0</v>
      </c>
      <c r="M464" s="37">
        <v>0</v>
      </c>
      <c r="N464" s="37">
        <v>0</v>
      </c>
      <c r="O464" s="37">
        <v>48024783</v>
      </c>
      <c r="P464" s="37">
        <v>35041186</v>
      </c>
    </row>
    <row r="465" spans="1:16">
      <c r="A465" s="49"/>
      <c r="B465" s="49"/>
      <c r="C465" s="36" t="s">
        <v>299</v>
      </c>
      <c r="D465" s="36" t="s">
        <v>300</v>
      </c>
      <c r="E465" s="37">
        <v>3178280</v>
      </c>
      <c r="F465" s="37">
        <v>1203688</v>
      </c>
      <c r="G465" s="37">
        <v>0</v>
      </c>
      <c r="H465" s="37">
        <v>0</v>
      </c>
      <c r="I465" s="37">
        <v>0</v>
      </c>
      <c r="J465" s="37">
        <v>0</v>
      </c>
      <c r="K465" s="37">
        <v>0</v>
      </c>
      <c r="L465" s="37">
        <v>0</v>
      </c>
      <c r="M465" s="37">
        <v>0</v>
      </c>
      <c r="N465" s="37">
        <v>0</v>
      </c>
      <c r="O465" s="37">
        <v>3178280</v>
      </c>
      <c r="P465" s="37">
        <v>1203688</v>
      </c>
    </row>
    <row r="466" spans="1:16">
      <c r="A466" s="49"/>
      <c r="B466" s="49"/>
      <c r="C466" s="36" t="s">
        <v>301</v>
      </c>
      <c r="D466" s="36" t="s">
        <v>302</v>
      </c>
      <c r="E466" s="37">
        <v>50000</v>
      </c>
      <c r="F466" s="37">
        <v>0</v>
      </c>
      <c r="G466" s="37">
        <v>0</v>
      </c>
      <c r="H466" s="37">
        <v>0</v>
      </c>
      <c r="I466" s="37">
        <v>0</v>
      </c>
      <c r="J466" s="37">
        <v>0</v>
      </c>
      <c r="K466" s="37">
        <v>0</v>
      </c>
      <c r="L466" s="37">
        <v>0</v>
      </c>
      <c r="M466" s="37">
        <v>0</v>
      </c>
      <c r="N466" s="37">
        <v>0</v>
      </c>
      <c r="O466" s="37">
        <v>50000</v>
      </c>
      <c r="P466" s="37">
        <v>0</v>
      </c>
    </row>
    <row r="467" spans="1:16">
      <c r="A467" s="49"/>
      <c r="B467" s="49"/>
      <c r="C467" s="36" t="s">
        <v>303</v>
      </c>
      <c r="D467" s="36" t="s">
        <v>304</v>
      </c>
      <c r="E467" s="37">
        <v>45000</v>
      </c>
      <c r="F467" s="37">
        <v>0</v>
      </c>
      <c r="G467" s="37">
        <v>155000</v>
      </c>
      <c r="H467" s="37">
        <v>6800</v>
      </c>
      <c r="I467" s="37">
        <v>145800</v>
      </c>
      <c r="J467" s="37">
        <v>56420</v>
      </c>
      <c r="K467" s="37">
        <v>0</v>
      </c>
      <c r="L467" s="37">
        <v>0</v>
      </c>
      <c r="M467" s="37">
        <v>0</v>
      </c>
      <c r="N467" s="37">
        <v>0</v>
      </c>
      <c r="O467" s="37">
        <v>345800</v>
      </c>
      <c r="P467" s="37">
        <v>63220</v>
      </c>
    </row>
    <row r="468" spans="1:16">
      <c r="A468" s="49"/>
      <c r="B468" s="49"/>
      <c r="C468" s="36" t="s">
        <v>305</v>
      </c>
      <c r="D468" s="36" t="s">
        <v>306</v>
      </c>
      <c r="E468" s="37">
        <v>3992000</v>
      </c>
      <c r="F468" s="37">
        <v>2696523</v>
      </c>
      <c r="G468" s="37">
        <v>1860000</v>
      </c>
      <c r="H468" s="37">
        <v>853786</v>
      </c>
      <c r="I468" s="37">
        <v>7787000</v>
      </c>
      <c r="J468" s="37">
        <v>4071589</v>
      </c>
      <c r="K468" s="37">
        <v>500000</v>
      </c>
      <c r="L468" s="37">
        <v>0</v>
      </c>
      <c r="M468" s="37">
        <v>0</v>
      </c>
      <c r="N468" s="37">
        <v>0</v>
      </c>
      <c r="O468" s="37">
        <v>14139000</v>
      </c>
      <c r="P468" s="37">
        <v>7621898</v>
      </c>
    </row>
    <row r="469" spans="1:16">
      <c r="A469" s="49"/>
      <c r="B469" s="49"/>
      <c r="C469" s="36" t="s">
        <v>307</v>
      </c>
      <c r="D469" s="36" t="s">
        <v>308</v>
      </c>
      <c r="E469" s="37">
        <v>3662000</v>
      </c>
      <c r="F469" s="37">
        <v>2909171</v>
      </c>
      <c r="G469" s="37">
        <v>8415000</v>
      </c>
      <c r="H469" s="37">
        <v>1248579</v>
      </c>
      <c r="I469" s="37">
        <v>2925200</v>
      </c>
      <c r="J469" s="37">
        <v>1248135</v>
      </c>
      <c r="K469" s="37">
        <v>400000</v>
      </c>
      <c r="L469" s="37">
        <v>42022</v>
      </c>
      <c r="M469" s="37">
        <v>0</v>
      </c>
      <c r="N469" s="37">
        <v>0</v>
      </c>
      <c r="O469" s="37">
        <v>15402200</v>
      </c>
      <c r="P469" s="37">
        <v>5447907</v>
      </c>
    </row>
    <row r="470" spans="1:16">
      <c r="A470" s="49"/>
      <c r="B470" s="49"/>
      <c r="C470" s="36" t="s">
        <v>309</v>
      </c>
      <c r="D470" s="36" t="s">
        <v>310</v>
      </c>
      <c r="E470" s="37">
        <v>4535000</v>
      </c>
      <c r="F470" s="37">
        <v>2971968</v>
      </c>
      <c r="G470" s="37">
        <v>445000</v>
      </c>
      <c r="H470" s="37">
        <v>3708</v>
      </c>
      <c r="I470" s="37">
        <v>1464000</v>
      </c>
      <c r="J470" s="37">
        <v>400223</v>
      </c>
      <c r="K470" s="37">
        <v>0</v>
      </c>
      <c r="L470" s="37">
        <v>0</v>
      </c>
      <c r="M470" s="37">
        <v>0</v>
      </c>
      <c r="N470" s="37">
        <v>0</v>
      </c>
      <c r="O470" s="37">
        <v>6444000</v>
      </c>
      <c r="P470" s="37">
        <v>3375899</v>
      </c>
    </row>
    <row r="471" spans="1:16">
      <c r="A471" s="49"/>
      <c r="B471" s="49"/>
      <c r="C471" s="36" t="s">
        <v>311</v>
      </c>
      <c r="D471" s="36" t="s">
        <v>312</v>
      </c>
      <c r="E471" s="37">
        <v>5548000</v>
      </c>
      <c r="F471" s="37">
        <v>3091341</v>
      </c>
      <c r="G471" s="37">
        <v>2789000</v>
      </c>
      <c r="H471" s="37">
        <v>1036941</v>
      </c>
      <c r="I471" s="37">
        <v>5817300</v>
      </c>
      <c r="J471" s="37">
        <v>3302105</v>
      </c>
      <c r="K471" s="37">
        <v>1334000</v>
      </c>
      <c r="L471" s="37">
        <v>678600</v>
      </c>
      <c r="M471" s="37">
        <v>0</v>
      </c>
      <c r="N471" s="37">
        <v>0</v>
      </c>
      <c r="O471" s="37">
        <v>15488300</v>
      </c>
      <c r="P471" s="37">
        <v>8108987</v>
      </c>
    </row>
    <row r="472" spans="1:16">
      <c r="A472" s="49"/>
      <c r="B472" s="49"/>
      <c r="C472" s="36" t="s">
        <v>313</v>
      </c>
      <c r="D472" s="36" t="s">
        <v>314</v>
      </c>
      <c r="E472" s="37">
        <v>2741720</v>
      </c>
      <c r="F472" s="37">
        <v>1765403</v>
      </c>
      <c r="G472" s="37">
        <v>394000</v>
      </c>
      <c r="H472" s="37">
        <v>136682</v>
      </c>
      <c r="I472" s="37">
        <v>786773</v>
      </c>
      <c r="J472" s="37">
        <v>428002</v>
      </c>
      <c r="K472" s="37">
        <v>0</v>
      </c>
      <c r="L472" s="37">
        <v>0</v>
      </c>
      <c r="M472" s="37">
        <v>0</v>
      </c>
      <c r="N472" s="37">
        <v>0</v>
      </c>
      <c r="O472" s="37">
        <v>3922493</v>
      </c>
      <c r="P472" s="37">
        <v>2330087</v>
      </c>
    </row>
    <row r="473" spans="1:16">
      <c r="A473" s="49"/>
      <c r="B473" s="49"/>
      <c r="C473" s="36" t="s">
        <v>315</v>
      </c>
      <c r="D473" s="36" t="s">
        <v>316</v>
      </c>
      <c r="E473" s="37">
        <v>3600000</v>
      </c>
      <c r="F473" s="37">
        <v>2531963</v>
      </c>
      <c r="G473" s="37">
        <v>0</v>
      </c>
      <c r="H473" s="37">
        <v>0</v>
      </c>
      <c r="I473" s="37">
        <v>0</v>
      </c>
      <c r="J473" s="37">
        <v>0</v>
      </c>
      <c r="K473" s="37">
        <v>0</v>
      </c>
      <c r="L473" s="37">
        <v>0</v>
      </c>
      <c r="M473" s="37">
        <v>0</v>
      </c>
      <c r="N473" s="37">
        <v>0</v>
      </c>
      <c r="O473" s="37">
        <v>3600000</v>
      </c>
      <c r="P473" s="37">
        <v>2531963</v>
      </c>
    </row>
    <row r="474" spans="1:16">
      <c r="A474" s="49"/>
      <c r="B474" s="49"/>
      <c r="C474" s="36" t="s">
        <v>317</v>
      </c>
      <c r="D474" s="36" t="s">
        <v>318</v>
      </c>
      <c r="E474" s="37">
        <v>40000</v>
      </c>
      <c r="F474" s="37">
        <v>31894</v>
      </c>
      <c r="G474" s="37">
        <v>0</v>
      </c>
      <c r="H474" s="37">
        <v>0</v>
      </c>
      <c r="I474" s="37">
        <v>0</v>
      </c>
      <c r="J474" s="37">
        <v>0</v>
      </c>
      <c r="K474" s="37">
        <v>0</v>
      </c>
      <c r="L474" s="37">
        <v>0</v>
      </c>
      <c r="M474" s="37">
        <v>0</v>
      </c>
      <c r="N474" s="37">
        <v>0</v>
      </c>
      <c r="O474" s="37">
        <v>40000</v>
      </c>
      <c r="P474" s="37">
        <v>31894</v>
      </c>
    </row>
    <row r="475" spans="1:16">
      <c r="A475" s="49"/>
      <c r="B475" s="49"/>
      <c r="C475" s="36" t="s">
        <v>331</v>
      </c>
      <c r="D475" s="36" t="s">
        <v>332</v>
      </c>
      <c r="E475" s="37">
        <v>1500000</v>
      </c>
      <c r="F475" s="37">
        <v>385000</v>
      </c>
      <c r="G475" s="37">
        <v>0</v>
      </c>
      <c r="H475" s="37">
        <v>0</v>
      </c>
      <c r="I475" s="37">
        <v>0</v>
      </c>
      <c r="J475" s="37">
        <v>0</v>
      </c>
      <c r="K475" s="37">
        <v>0</v>
      </c>
      <c r="L475" s="37">
        <v>0</v>
      </c>
      <c r="M475" s="37">
        <v>0</v>
      </c>
      <c r="N475" s="37">
        <v>0</v>
      </c>
      <c r="O475" s="37">
        <v>1500000</v>
      </c>
      <c r="P475" s="37">
        <v>385000</v>
      </c>
    </row>
    <row r="476" spans="1:16">
      <c r="A476" s="49"/>
      <c r="B476" s="49"/>
      <c r="C476" s="36" t="s">
        <v>319</v>
      </c>
      <c r="D476" s="36" t="s">
        <v>320</v>
      </c>
      <c r="E476" s="37">
        <v>1815000</v>
      </c>
      <c r="F476" s="37">
        <v>773193</v>
      </c>
      <c r="G476" s="37">
        <v>125000</v>
      </c>
      <c r="H476" s="37">
        <v>0</v>
      </c>
      <c r="I476" s="37">
        <v>2735800</v>
      </c>
      <c r="J476" s="37">
        <v>2272530</v>
      </c>
      <c r="K476" s="37">
        <v>0</v>
      </c>
      <c r="L476" s="37">
        <v>0</v>
      </c>
      <c r="M476" s="37">
        <v>0</v>
      </c>
      <c r="N476" s="37">
        <v>0</v>
      </c>
      <c r="O476" s="37">
        <v>4675800</v>
      </c>
      <c r="P476" s="37">
        <v>3045723</v>
      </c>
    </row>
    <row r="477" spans="1:16">
      <c r="A477" s="49"/>
      <c r="B477" s="49"/>
      <c r="C477" s="36" t="s">
        <v>321</v>
      </c>
      <c r="D477" s="36" t="s">
        <v>322</v>
      </c>
      <c r="E477" s="37">
        <v>1050000</v>
      </c>
      <c r="F477" s="37">
        <v>730333</v>
      </c>
      <c r="G477" s="37">
        <v>0</v>
      </c>
      <c r="H477" s="37">
        <v>0</v>
      </c>
      <c r="I477" s="37">
        <v>0</v>
      </c>
      <c r="J477" s="37">
        <v>0</v>
      </c>
      <c r="K477" s="37">
        <v>0</v>
      </c>
      <c r="L477" s="37">
        <v>0</v>
      </c>
      <c r="M477" s="37">
        <v>0</v>
      </c>
      <c r="N477" s="37">
        <v>0</v>
      </c>
      <c r="O477" s="37">
        <v>1050000</v>
      </c>
      <c r="P477" s="37">
        <v>730333</v>
      </c>
    </row>
    <row r="478" spans="1:16">
      <c r="A478" s="49"/>
      <c r="B478" s="49"/>
      <c r="C478" s="36" t="s">
        <v>323</v>
      </c>
      <c r="D478" s="36" t="s">
        <v>324</v>
      </c>
      <c r="E478" s="37">
        <v>636000</v>
      </c>
      <c r="F478" s="37">
        <v>181247</v>
      </c>
      <c r="G478" s="37">
        <v>395000</v>
      </c>
      <c r="H478" s="37">
        <v>0</v>
      </c>
      <c r="I478" s="37">
        <v>1536400</v>
      </c>
      <c r="J478" s="37">
        <v>452460</v>
      </c>
      <c r="K478" s="37">
        <v>0</v>
      </c>
      <c r="L478" s="37">
        <v>0</v>
      </c>
      <c r="M478" s="37">
        <v>0</v>
      </c>
      <c r="N478" s="37">
        <v>0</v>
      </c>
      <c r="O478" s="37">
        <v>2567400</v>
      </c>
      <c r="P478" s="37">
        <v>633707</v>
      </c>
    </row>
    <row r="479" spans="1:16">
      <c r="A479" s="49"/>
      <c r="B479" s="49"/>
      <c r="C479" s="36" t="s">
        <v>325</v>
      </c>
      <c r="D479" s="36" t="s">
        <v>326</v>
      </c>
      <c r="E479" s="37">
        <v>58142456</v>
      </c>
      <c r="F479" s="37">
        <v>35353133</v>
      </c>
      <c r="G479" s="37">
        <v>0</v>
      </c>
      <c r="H479" s="37">
        <v>0</v>
      </c>
      <c r="I479" s="37">
        <v>7394500</v>
      </c>
      <c r="J479" s="37">
        <v>480527</v>
      </c>
      <c r="K479" s="37">
        <v>1500000</v>
      </c>
      <c r="L479" s="37">
        <v>0</v>
      </c>
      <c r="M479" s="37">
        <v>10166000</v>
      </c>
      <c r="N479" s="37">
        <v>4896904</v>
      </c>
      <c r="O479" s="37">
        <v>77202956</v>
      </c>
      <c r="P479" s="37">
        <v>40730564</v>
      </c>
    </row>
    <row r="480" spans="1:16">
      <c r="A480" s="49"/>
      <c r="B480" s="49"/>
      <c r="C480" s="36" t="s">
        <v>335</v>
      </c>
      <c r="D480" s="36" t="s">
        <v>336</v>
      </c>
      <c r="E480" s="37">
        <v>0</v>
      </c>
      <c r="F480" s="37">
        <v>0</v>
      </c>
      <c r="G480" s="37">
        <v>175000</v>
      </c>
      <c r="H480" s="37">
        <v>0</v>
      </c>
      <c r="I480" s="37">
        <v>100000</v>
      </c>
      <c r="J480" s="37">
        <v>0</v>
      </c>
      <c r="K480" s="37">
        <v>0</v>
      </c>
      <c r="L480" s="37">
        <v>0</v>
      </c>
      <c r="M480" s="37">
        <v>0</v>
      </c>
      <c r="N480" s="37">
        <v>0</v>
      </c>
      <c r="O480" s="37">
        <v>275000</v>
      </c>
      <c r="P480" s="37">
        <v>0</v>
      </c>
    </row>
    <row r="481" spans="1:16">
      <c r="A481" s="49"/>
      <c r="B481" s="49"/>
      <c r="C481" s="36" t="s">
        <v>337</v>
      </c>
      <c r="D481" s="36" t="s">
        <v>338</v>
      </c>
      <c r="E481" s="37">
        <v>2063000</v>
      </c>
      <c r="F481" s="37">
        <v>1327251</v>
      </c>
      <c r="G481" s="37">
        <v>5000</v>
      </c>
      <c r="H481" s="37">
        <v>0</v>
      </c>
      <c r="I481" s="37">
        <v>330000</v>
      </c>
      <c r="J481" s="37">
        <v>206464</v>
      </c>
      <c r="K481" s="37">
        <v>0</v>
      </c>
      <c r="L481" s="37">
        <v>0</v>
      </c>
      <c r="M481" s="37">
        <v>0</v>
      </c>
      <c r="N481" s="37">
        <v>0</v>
      </c>
      <c r="O481" s="37">
        <v>2398000</v>
      </c>
      <c r="P481" s="37">
        <v>1533715</v>
      </c>
    </row>
    <row r="482" spans="1:16">
      <c r="A482" s="49"/>
      <c r="B482" s="49"/>
      <c r="C482" s="36" t="s">
        <v>339</v>
      </c>
      <c r="D482" s="36" t="s">
        <v>340</v>
      </c>
      <c r="E482" s="37">
        <v>300000</v>
      </c>
      <c r="F482" s="37">
        <v>0</v>
      </c>
      <c r="G482" s="37">
        <v>0</v>
      </c>
      <c r="H482" s="37">
        <v>0</v>
      </c>
      <c r="I482" s="37">
        <v>0</v>
      </c>
      <c r="J482" s="37">
        <v>0</v>
      </c>
      <c r="K482" s="37">
        <v>7192000</v>
      </c>
      <c r="L482" s="37">
        <v>7192000</v>
      </c>
      <c r="M482" s="37">
        <v>0</v>
      </c>
      <c r="N482" s="37">
        <v>0</v>
      </c>
      <c r="O482" s="37">
        <v>7492000</v>
      </c>
      <c r="P482" s="37">
        <v>7192000</v>
      </c>
    </row>
    <row r="483" spans="1:16">
      <c r="A483" s="49"/>
      <c r="B483" s="49"/>
      <c r="C483" s="36" t="s">
        <v>345</v>
      </c>
      <c r="D483" s="36" t="s">
        <v>346</v>
      </c>
      <c r="E483" s="37">
        <v>1853000</v>
      </c>
      <c r="F483" s="37">
        <v>1852636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v>1853000</v>
      </c>
      <c r="P483" s="37">
        <v>1852636</v>
      </c>
    </row>
    <row r="484" spans="1:16" s="63" customFormat="1">
      <c r="A484" s="61"/>
      <c r="B484" s="62" t="s">
        <v>219</v>
      </c>
      <c r="C484" s="38"/>
      <c r="D484" s="38"/>
      <c r="E484" s="39">
        <f>SUM(E463:E483)</f>
        <v>118828456</v>
      </c>
      <c r="F484" s="39">
        <f t="shared" ref="F484:P484" si="19">SUM(F463:F483)</f>
        <v>74690408</v>
      </c>
      <c r="G484" s="39">
        <f t="shared" si="19"/>
        <v>14758000</v>
      </c>
      <c r="H484" s="39">
        <f t="shared" si="19"/>
        <v>3286496</v>
      </c>
      <c r="I484" s="39">
        <f t="shared" si="19"/>
        <v>176684200</v>
      </c>
      <c r="J484" s="39">
        <f t="shared" si="19"/>
        <v>120526031</v>
      </c>
      <c r="K484" s="39">
        <f t="shared" si="19"/>
        <v>10926000</v>
      </c>
      <c r="L484" s="39">
        <f t="shared" si="19"/>
        <v>7912622</v>
      </c>
      <c r="M484" s="39">
        <f t="shared" si="19"/>
        <v>10166000</v>
      </c>
      <c r="N484" s="39">
        <f t="shared" si="19"/>
        <v>4896904</v>
      </c>
      <c r="O484" s="39">
        <f t="shared" si="19"/>
        <v>331362656</v>
      </c>
      <c r="P484" s="39">
        <f t="shared" si="19"/>
        <v>211312461</v>
      </c>
    </row>
    <row r="485" spans="1:16" s="65" customFormat="1">
      <c r="A485" s="56"/>
      <c r="B485" s="56"/>
      <c r="C485" s="56"/>
      <c r="D485" s="56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</row>
    <row r="486" spans="1:16" s="18" customFormat="1" ht="15" customHeight="1">
      <c r="A486" s="60"/>
      <c r="B486" s="60"/>
      <c r="C486" s="69" t="s">
        <v>283</v>
      </c>
      <c r="D486" s="69"/>
      <c r="E486" s="69" t="s">
        <v>284</v>
      </c>
      <c r="F486" s="69"/>
      <c r="G486" s="69" t="s">
        <v>285</v>
      </c>
      <c r="H486" s="69"/>
      <c r="I486" s="69" t="s">
        <v>286</v>
      </c>
      <c r="J486" s="69"/>
      <c r="K486" s="68" t="s">
        <v>287</v>
      </c>
      <c r="L486" s="68"/>
      <c r="M486" s="68" t="s">
        <v>288</v>
      </c>
      <c r="N486" s="68"/>
      <c r="O486" s="68" t="s">
        <v>289</v>
      </c>
      <c r="P486" s="68"/>
    </row>
    <row r="487" spans="1:16" s="18" customFormat="1" ht="15" customHeight="1">
      <c r="A487" s="13"/>
      <c r="B487" s="13"/>
      <c r="C487" s="69"/>
      <c r="D487" s="69"/>
      <c r="E487" s="51" t="s">
        <v>290</v>
      </c>
      <c r="F487" s="51" t="s">
        <v>291</v>
      </c>
      <c r="G487" s="51" t="s">
        <v>290</v>
      </c>
      <c r="H487" s="51" t="s">
        <v>291</v>
      </c>
      <c r="I487" s="51" t="s">
        <v>290</v>
      </c>
      <c r="J487" s="51" t="s">
        <v>291</v>
      </c>
      <c r="K487" s="51" t="s">
        <v>290</v>
      </c>
      <c r="L487" s="51" t="s">
        <v>291</v>
      </c>
      <c r="M487" s="51" t="s">
        <v>290</v>
      </c>
      <c r="N487" s="51" t="s">
        <v>291</v>
      </c>
      <c r="O487" s="51" t="s">
        <v>290</v>
      </c>
      <c r="P487" s="51" t="s">
        <v>291</v>
      </c>
    </row>
    <row r="488" spans="1:16">
      <c r="A488" s="1" t="s">
        <v>20</v>
      </c>
      <c r="B488" s="1" t="s">
        <v>101</v>
      </c>
      <c r="C488" s="36" t="s">
        <v>296</v>
      </c>
      <c r="D488" s="36" t="s">
        <v>297</v>
      </c>
      <c r="E488" s="37">
        <v>8801000</v>
      </c>
      <c r="F488" s="37">
        <v>6445512</v>
      </c>
      <c r="G488" s="37">
        <v>0</v>
      </c>
      <c r="H488" s="37">
        <v>0</v>
      </c>
      <c r="I488" s="37">
        <v>24570739</v>
      </c>
      <c r="J488" s="37">
        <v>18660417</v>
      </c>
      <c r="K488" s="37">
        <v>0</v>
      </c>
      <c r="L488" s="37">
        <v>0</v>
      </c>
      <c r="M488" s="37">
        <v>0</v>
      </c>
      <c r="N488" s="37">
        <v>0</v>
      </c>
      <c r="O488" s="37">
        <v>33371739</v>
      </c>
      <c r="P488" s="37">
        <v>25105929</v>
      </c>
    </row>
    <row r="489" spans="1:16">
      <c r="A489" s="49"/>
      <c r="B489" s="49"/>
      <c r="C489" s="36" t="s">
        <v>298</v>
      </c>
      <c r="D489" s="36" t="s">
        <v>199</v>
      </c>
      <c r="E489" s="37">
        <v>3271000</v>
      </c>
      <c r="F489" s="37">
        <v>2475245</v>
      </c>
      <c r="G489" s="37">
        <v>0</v>
      </c>
      <c r="H489" s="37">
        <v>0</v>
      </c>
      <c r="I489" s="37">
        <v>9549996</v>
      </c>
      <c r="J489" s="37">
        <v>7256858</v>
      </c>
      <c r="K489" s="37">
        <v>0</v>
      </c>
      <c r="L489" s="37">
        <v>0</v>
      </c>
      <c r="M489" s="37">
        <v>0</v>
      </c>
      <c r="N489" s="37">
        <v>0</v>
      </c>
      <c r="O489" s="37">
        <v>12820996</v>
      </c>
      <c r="P489" s="37">
        <v>9732103</v>
      </c>
    </row>
    <row r="490" spans="1:16">
      <c r="A490" s="49"/>
      <c r="B490" s="49"/>
      <c r="C490" s="36" t="s">
        <v>299</v>
      </c>
      <c r="D490" s="36" t="s">
        <v>300</v>
      </c>
      <c r="E490" s="37">
        <v>1150000</v>
      </c>
      <c r="F490" s="37">
        <v>485400</v>
      </c>
      <c r="G490" s="37">
        <v>0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0</v>
      </c>
      <c r="N490" s="37">
        <v>0</v>
      </c>
      <c r="O490" s="37">
        <v>1150000</v>
      </c>
      <c r="P490" s="37">
        <v>485400</v>
      </c>
    </row>
    <row r="491" spans="1:16">
      <c r="A491" s="49"/>
      <c r="B491" s="49"/>
      <c r="C491" s="36" t="s">
        <v>301</v>
      </c>
      <c r="D491" s="36" t="s">
        <v>302</v>
      </c>
      <c r="E491" s="37">
        <v>300000</v>
      </c>
      <c r="F491" s="37">
        <v>0</v>
      </c>
      <c r="G491" s="37">
        <v>0</v>
      </c>
      <c r="H491" s="37">
        <v>0</v>
      </c>
      <c r="I491" s="37">
        <v>0</v>
      </c>
      <c r="J491" s="37">
        <v>0</v>
      </c>
      <c r="K491" s="37">
        <v>0</v>
      </c>
      <c r="L491" s="37">
        <v>0</v>
      </c>
      <c r="M491" s="37">
        <v>0</v>
      </c>
      <c r="N491" s="37">
        <v>0</v>
      </c>
      <c r="O491" s="37">
        <v>300000</v>
      </c>
      <c r="P491" s="37">
        <v>0</v>
      </c>
    </row>
    <row r="492" spans="1:16">
      <c r="A492" s="49"/>
      <c r="B492" s="49"/>
      <c r="C492" s="36" t="s">
        <v>303</v>
      </c>
      <c r="D492" s="36" t="s">
        <v>304</v>
      </c>
      <c r="E492" s="37">
        <v>190000</v>
      </c>
      <c r="F492" s="37">
        <v>60100</v>
      </c>
      <c r="G492" s="37">
        <v>67500</v>
      </c>
      <c r="H492" s="37">
        <v>4520</v>
      </c>
      <c r="I492" s="37">
        <v>60000</v>
      </c>
      <c r="J492" s="37">
        <v>11900</v>
      </c>
      <c r="K492" s="37">
        <v>0</v>
      </c>
      <c r="L492" s="37">
        <v>0</v>
      </c>
      <c r="M492" s="37">
        <v>0</v>
      </c>
      <c r="N492" s="37">
        <v>0</v>
      </c>
      <c r="O492" s="37">
        <v>317500</v>
      </c>
      <c r="P492" s="37">
        <v>76520</v>
      </c>
    </row>
    <row r="493" spans="1:16">
      <c r="A493" s="49"/>
      <c r="B493" s="49"/>
      <c r="C493" s="36" t="s">
        <v>305</v>
      </c>
      <c r="D493" s="36" t="s">
        <v>306</v>
      </c>
      <c r="E493" s="37">
        <v>3675000</v>
      </c>
      <c r="F493" s="37">
        <v>2353710</v>
      </c>
      <c r="G493" s="37">
        <v>384500</v>
      </c>
      <c r="H493" s="37">
        <v>104111</v>
      </c>
      <c r="I493" s="37">
        <v>2301000</v>
      </c>
      <c r="J493" s="37">
        <v>1035589</v>
      </c>
      <c r="K493" s="37">
        <v>0</v>
      </c>
      <c r="L493" s="37">
        <v>0</v>
      </c>
      <c r="M493" s="37">
        <v>0</v>
      </c>
      <c r="N493" s="37">
        <v>0</v>
      </c>
      <c r="O493" s="37">
        <v>6360500</v>
      </c>
      <c r="P493" s="37">
        <v>3493410</v>
      </c>
    </row>
    <row r="494" spans="1:16">
      <c r="A494" s="49"/>
      <c r="B494" s="49"/>
      <c r="C494" s="36" t="s">
        <v>307</v>
      </c>
      <c r="D494" s="36" t="s">
        <v>308</v>
      </c>
      <c r="E494" s="37">
        <v>1920000</v>
      </c>
      <c r="F494" s="37">
        <v>645573</v>
      </c>
      <c r="G494" s="37">
        <v>1762500</v>
      </c>
      <c r="H494" s="37">
        <v>719373</v>
      </c>
      <c r="I494" s="37">
        <v>1777000</v>
      </c>
      <c r="J494" s="37">
        <v>807446</v>
      </c>
      <c r="K494" s="37">
        <v>0</v>
      </c>
      <c r="L494" s="37">
        <v>0</v>
      </c>
      <c r="M494" s="37">
        <v>0</v>
      </c>
      <c r="N494" s="37">
        <v>0</v>
      </c>
      <c r="O494" s="37">
        <v>5459500</v>
      </c>
      <c r="P494" s="37">
        <v>2172392</v>
      </c>
    </row>
    <row r="495" spans="1:16">
      <c r="A495" s="49"/>
      <c r="B495" s="49"/>
      <c r="C495" s="36" t="s">
        <v>309</v>
      </c>
      <c r="D495" s="36" t="s">
        <v>310</v>
      </c>
      <c r="E495" s="37">
        <v>2400000</v>
      </c>
      <c r="F495" s="37">
        <v>887247</v>
      </c>
      <c r="G495" s="37">
        <v>167500</v>
      </c>
      <c r="H495" s="37">
        <v>32292</v>
      </c>
      <c r="I495" s="37">
        <v>5760019</v>
      </c>
      <c r="J495" s="37">
        <v>464649</v>
      </c>
      <c r="K495" s="37">
        <v>0</v>
      </c>
      <c r="L495" s="37">
        <v>0</v>
      </c>
      <c r="M495" s="37">
        <v>0</v>
      </c>
      <c r="N495" s="37">
        <v>0</v>
      </c>
      <c r="O495" s="37">
        <v>8327519</v>
      </c>
      <c r="P495" s="37">
        <v>1384188</v>
      </c>
    </row>
    <row r="496" spans="1:16">
      <c r="A496" s="49"/>
      <c r="B496" s="49"/>
      <c r="C496" s="36" t="s">
        <v>311</v>
      </c>
      <c r="D496" s="36" t="s">
        <v>312</v>
      </c>
      <c r="E496" s="37">
        <v>6230000</v>
      </c>
      <c r="F496" s="37">
        <v>5101912</v>
      </c>
      <c r="G496" s="37">
        <v>551000</v>
      </c>
      <c r="H496" s="37">
        <v>117565</v>
      </c>
      <c r="I496" s="37">
        <v>1694000</v>
      </c>
      <c r="J496" s="37">
        <v>314747</v>
      </c>
      <c r="K496" s="37">
        <v>0</v>
      </c>
      <c r="L496" s="37">
        <v>0</v>
      </c>
      <c r="M496" s="37">
        <v>0</v>
      </c>
      <c r="N496" s="37">
        <v>0</v>
      </c>
      <c r="O496" s="37">
        <v>8475000</v>
      </c>
      <c r="P496" s="37">
        <v>5534224</v>
      </c>
    </row>
    <row r="497" spans="1:16">
      <c r="A497" s="49"/>
      <c r="B497" s="49"/>
      <c r="C497" s="36" t="s">
        <v>313</v>
      </c>
      <c r="D497" s="36" t="s">
        <v>314</v>
      </c>
      <c r="E497" s="37">
        <v>1471000</v>
      </c>
      <c r="F497" s="37">
        <v>704803</v>
      </c>
      <c r="G497" s="37">
        <v>70000</v>
      </c>
      <c r="H497" s="37">
        <v>29143</v>
      </c>
      <c r="I497" s="37">
        <v>240000</v>
      </c>
      <c r="J497" s="37">
        <v>82706</v>
      </c>
      <c r="K497" s="37">
        <v>0</v>
      </c>
      <c r="L497" s="37">
        <v>0</v>
      </c>
      <c r="M497" s="37">
        <v>0</v>
      </c>
      <c r="N497" s="37">
        <v>0</v>
      </c>
      <c r="O497" s="37">
        <v>1781000</v>
      </c>
      <c r="P497" s="37">
        <v>816652</v>
      </c>
    </row>
    <row r="498" spans="1:16">
      <c r="A498" s="49"/>
      <c r="B498" s="49"/>
      <c r="C498" s="36" t="s">
        <v>315</v>
      </c>
      <c r="D498" s="36" t="s">
        <v>316</v>
      </c>
      <c r="E498" s="37">
        <v>1360000</v>
      </c>
      <c r="F498" s="37">
        <v>1002324</v>
      </c>
      <c r="G498" s="37">
        <v>217000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7">
        <v>0</v>
      </c>
      <c r="O498" s="37">
        <v>1577000</v>
      </c>
      <c r="P498" s="37">
        <v>1002324</v>
      </c>
    </row>
    <row r="499" spans="1:16">
      <c r="A499" s="49"/>
      <c r="B499" s="49"/>
      <c r="C499" s="36" t="s">
        <v>317</v>
      </c>
      <c r="D499" s="36" t="s">
        <v>318</v>
      </c>
      <c r="E499" s="37">
        <v>100000</v>
      </c>
      <c r="F499" s="37">
        <v>0</v>
      </c>
      <c r="G499" s="37">
        <v>0</v>
      </c>
      <c r="H499" s="37">
        <v>0</v>
      </c>
      <c r="I499" s="37">
        <v>0</v>
      </c>
      <c r="J499" s="37">
        <v>0</v>
      </c>
      <c r="K499" s="37">
        <v>0</v>
      </c>
      <c r="L499" s="37">
        <v>0</v>
      </c>
      <c r="M499" s="37">
        <v>0</v>
      </c>
      <c r="N499" s="37">
        <v>0</v>
      </c>
      <c r="O499" s="37">
        <v>100000</v>
      </c>
      <c r="P499" s="37">
        <v>0</v>
      </c>
    </row>
    <row r="500" spans="1:16">
      <c r="A500" s="49"/>
      <c r="B500" s="49"/>
      <c r="C500" s="36" t="s">
        <v>331</v>
      </c>
      <c r="D500" s="36" t="s">
        <v>332</v>
      </c>
      <c r="E500" s="37">
        <v>210000</v>
      </c>
      <c r="F500" s="37">
        <v>150000</v>
      </c>
      <c r="G500" s="37">
        <v>0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0</v>
      </c>
      <c r="N500" s="37">
        <v>0</v>
      </c>
      <c r="O500" s="37">
        <v>210000</v>
      </c>
      <c r="P500" s="37">
        <v>150000</v>
      </c>
    </row>
    <row r="501" spans="1:16">
      <c r="A501" s="49"/>
      <c r="B501" s="49"/>
      <c r="C501" s="36" t="s">
        <v>319</v>
      </c>
      <c r="D501" s="36" t="s">
        <v>320</v>
      </c>
      <c r="E501" s="37">
        <v>15380000</v>
      </c>
      <c r="F501" s="37">
        <v>8322222</v>
      </c>
      <c r="G501" s="37">
        <v>60000</v>
      </c>
      <c r="H501" s="37">
        <v>54774</v>
      </c>
      <c r="I501" s="37">
        <v>797465</v>
      </c>
      <c r="J501" s="37">
        <v>580550</v>
      </c>
      <c r="K501" s="37">
        <v>0</v>
      </c>
      <c r="L501" s="37">
        <v>0</v>
      </c>
      <c r="M501" s="37">
        <v>0</v>
      </c>
      <c r="N501" s="37">
        <v>0</v>
      </c>
      <c r="O501" s="37">
        <v>16237465</v>
      </c>
      <c r="P501" s="37">
        <v>8957546</v>
      </c>
    </row>
    <row r="502" spans="1:16">
      <c r="A502" s="49"/>
      <c r="B502" s="49"/>
      <c r="C502" s="36" t="s">
        <v>321</v>
      </c>
      <c r="D502" s="36" t="s">
        <v>322</v>
      </c>
      <c r="E502" s="37">
        <v>230000</v>
      </c>
      <c r="F502" s="37">
        <v>14000</v>
      </c>
      <c r="G502" s="37">
        <v>0</v>
      </c>
      <c r="H502" s="37">
        <v>0</v>
      </c>
      <c r="I502" s="37">
        <v>0</v>
      </c>
      <c r="J502" s="37">
        <v>0</v>
      </c>
      <c r="K502" s="37">
        <v>0</v>
      </c>
      <c r="L502" s="37">
        <v>0</v>
      </c>
      <c r="M502" s="37">
        <v>0</v>
      </c>
      <c r="N502" s="37">
        <v>0</v>
      </c>
      <c r="O502" s="37">
        <v>230000</v>
      </c>
      <c r="P502" s="37">
        <v>14000</v>
      </c>
    </row>
    <row r="503" spans="1:16">
      <c r="A503" s="49"/>
      <c r="B503" s="49"/>
      <c r="C503" s="36" t="s">
        <v>323</v>
      </c>
      <c r="D503" s="36" t="s">
        <v>324</v>
      </c>
      <c r="E503" s="37">
        <v>2441626</v>
      </c>
      <c r="F503" s="37">
        <v>1712888</v>
      </c>
      <c r="G503" s="37">
        <v>0</v>
      </c>
      <c r="H503" s="37">
        <v>0</v>
      </c>
      <c r="I503" s="37">
        <v>0</v>
      </c>
      <c r="J503" s="37">
        <v>0</v>
      </c>
      <c r="K503" s="37">
        <v>0</v>
      </c>
      <c r="L503" s="37">
        <v>0</v>
      </c>
      <c r="M503" s="37">
        <v>0</v>
      </c>
      <c r="N503" s="37">
        <v>0</v>
      </c>
      <c r="O503" s="37">
        <v>2441626</v>
      </c>
      <c r="P503" s="37">
        <v>1712888</v>
      </c>
    </row>
    <row r="504" spans="1:16">
      <c r="A504" s="49"/>
      <c r="B504" s="49"/>
      <c r="C504" s="36" t="s">
        <v>325</v>
      </c>
      <c r="D504" s="36" t="s">
        <v>326</v>
      </c>
      <c r="E504" s="37">
        <v>27947402</v>
      </c>
      <c r="F504" s="37">
        <v>18357579</v>
      </c>
      <c r="G504" s="37">
        <v>0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0</v>
      </c>
      <c r="N504" s="37">
        <v>0</v>
      </c>
      <c r="O504" s="37">
        <v>27947402</v>
      </c>
      <c r="P504" s="37">
        <v>18357579</v>
      </c>
    </row>
    <row r="505" spans="1:16">
      <c r="A505" s="49"/>
      <c r="B505" s="49"/>
      <c r="C505" s="36" t="s">
        <v>337</v>
      </c>
      <c r="D505" s="36" t="s">
        <v>338</v>
      </c>
      <c r="E505" s="37">
        <v>462830</v>
      </c>
      <c r="F505" s="37">
        <v>122135</v>
      </c>
      <c r="G505" s="37">
        <v>0</v>
      </c>
      <c r="H505" s="37">
        <v>0</v>
      </c>
      <c r="I505" s="37">
        <v>0</v>
      </c>
      <c r="J505" s="37">
        <v>0</v>
      </c>
      <c r="K505" s="37">
        <v>0</v>
      </c>
      <c r="L505" s="37">
        <v>0</v>
      </c>
      <c r="M505" s="37">
        <v>0</v>
      </c>
      <c r="N505" s="37">
        <v>0</v>
      </c>
      <c r="O505" s="37">
        <v>462830</v>
      </c>
      <c r="P505" s="37">
        <v>122135</v>
      </c>
    </row>
    <row r="506" spans="1:16">
      <c r="A506" s="49"/>
      <c r="B506" s="49"/>
      <c r="C506" s="36" t="s">
        <v>339</v>
      </c>
      <c r="D506" s="36" t="s">
        <v>340</v>
      </c>
      <c r="E506" s="37">
        <v>250000</v>
      </c>
      <c r="F506" s="37">
        <v>227364</v>
      </c>
      <c r="G506" s="37">
        <v>0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0</v>
      </c>
      <c r="N506" s="37">
        <v>0</v>
      </c>
      <c r="O506" s="37">
        <v>250000</v>
      </c>
      <c r="P506" s="37">
        <v>227364</v>
      </c>
    </row>
    <row r="507" spans="1:16">
      <c r="A507" s="49"/>
      <c r="B507" s="49"/>
      <c r="C507" s="36" t="s">
        <v>351</v>
      </c>
      <c r="D507" s="36" t="s">
        <v>352</v>
      </c>
      <c r="E507" s="37">
        <v>2800000</v>
      </c>
      <c r="F507" s="37">
        <v>1871037</v>
      </c>
      <c r="G507" s="37">
        <v>0</v>
      </c>
      <c r="H507" s="37">
        <v>0</v>
      </c>
      <c r="I507" s="37">
        <v>0</v>
      </c>
      <c r="J507" s="37">
        <v>0</v>
      </c>
      <c r="K507" s="37">
        <v>0</v>
      </c>
      <c r="L507" s="37">
        <v>0</v>
      </c>
      <c r="M507" s="37">
        <v>0</v>
      </c>
      <c r="N507" s="37">
        <v>0</v>
      </c>
      <c r="O507" s="37">
        <v>2800000</v>
      </c>
      <c r="P507" s="37">
        <v>1871037</v>
      </c>
    </row>
    <row r="508" spans="1:16" s="63" customFormat="1">
      <c r="A508" s="61"/>
      <c r="B508" s="62" t="s">
        <v>220</v>
      </c>
      <c r="C508" s="38"/>
      <c r="D508" s="38"/>
      <c r="E508" s="39">
        <f>SUM(E488:E507)</f>
        <v>80589858</v>
      </c>
      <c r="F508" s="39">
        <f t="shared" ref="F508:P508" si="20">SUM(F488:F507)</f>
        <v>50939051</v>
      </c>
      <c r="G508" s="39">
        <f t="shared" si="20"/>
        <v>3280000</v>
      </c>
      <c r="H508" s="39">
        <f t="shared" si="20"/>
        <v>1061778</v>
      </c>
      <c r="I508" s="39">
        <f t="shared" si="20"/>
        <v>46750219</v>
      </c>
      <c r="J508" s="39">
        <f t="shared" si="20"/>
        <v>29214862</v>
      </c>
      <c r="K508" s="39">
        <f t="shared" si="20"/>
        <v>0</v>
      </c>
      <c r="L508" s="39">
        <f t="shared" si="20"/>
        <v>0</v>
      </c>
      <c r="M508" s="39">
        <f t="shared" si="20"/>
        <v>0</v>
      </c>
      <c r="N508" s="39">
        <f t="shared" si="20"/>
        <v>0</v>
      </c>
      <c r="O508" s="39">
        <f t="shared" si="20"/>
        <v>130620077</v>
      </c>
      <c r="P508" s="39">
        <f t="shared" si="20"/>
        <v>81215691</v>
      </c>
    </row>
    <row r="509" spans="1:16" s="65" customFormat="1">
      <c r="A509" s="56"/>
      <c r="B509" s="56"/>
      <c r="C509" s="56"/>
      <c r="D509" s="56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</row>
    <row r="510" spans="1:16" s="18" customFormat="1" ht="15" customHeight="1">
      <c r="A510" s="60"/>
      <c r="B510" s="60"/>
      <c r="C510" s="69" t="s">
        <v>283</v>
      </c>
      <c r="D510" s="69"/>
      <c r="E510" s="69" t="s">
        <v>284</v>
      </c>
      <c r="F510" s="69"/>
      <c r="G510" s="69" t="s">
        <v>285</v>
      </c>
      <c r="H510" s="69"/>
      <c r="I510" s="69" t="s">
        <v>286</v>
      </c>
      <c r="J510" s="69"/>
      <c r="K510" s="68" t="s">
        <v>287</v>
      </c>
      <c r="L510" s="68"/>
      <c r="M510" s="68" t="s">
        <v>288</v>
      </c>
      <c r="N510" s="68"/>
      <c r="O510" s="68" t="s">
        <v>289</v>
      </c>
      <c r="P510" s="68"/>
    </row>
    <row r="511" spans="1:16" s="18" customFormat="1" ht="15" customHeight="1">
      <c r="A511" s="13"/>
      <c r="B511" s="13"/>
      <c r="C511" s="69"/>
      <c r="D511" s="69"/>
      <c r="E511" s="51" t="s">
        <v>290</v>
      </c>
      <c r="F511" s="51" t="s">
        <v>291</v>
      </c>
      <c r="G511" s="51" t="s">
        <v>290</v>
      </c>
      <c r="H511" s="51" t="s">
        <v>291</v>
      </c>
      <c r="I511" s="51" t="s">
        <v>290</v>
      </c>
      <c r="J511" s="51" t="s">
        <v>291</v>
      </c>
      <c r="K511" s="51" t="s">
        <v>290</v>
      </c>
      <c r="L511" s="51" t="s">
        <v>291</v>
      </c>
      <c r="M511" s="51" t="s">
        <v>290</v>
      </c>
      <c r="N511" s="51" t="s">
        <v>291</v>
      </c>
      <c r="O511" s="51" t="s">
        <v>290</v>
      </c>
      <c r="P511" s="51" t="s">
        <v>291</v>
      </c>
    </row>
    <row r="512" spans="1:16">
      <c r="A512" s="1" t="s">
        <v>21</v>
      </c>
      <c r="B512" s="1" t="s">
        <v>102</v>
      </c>
      <c r="C512" s="36" t="s">
        <v>296</v>
      </c>
      <c r="D512" s="36" t="s">
        <v>297</v>
      </c>
      <c r="E512" s="37">
        <v>14747000</v>
      </c>
      <c r="F512" s="37">
        <v>10590078</v>
      </c>
      <c r="G512" s="37">
        <v>0</v>
      </c>
      <c r="H512" s="37">
        <v>0</v>
      </c>
      <c r="I512" s="37">
        <v>55400180</v>
      </c>
      <c r="J512" s="37">
        <v>41563208</v>
      </c>
      <c r="K512" s="37">
        <v>0</v>
      </c>
      <c r="L512" s="37">
        <v>0</v>
      </c>
      <c r="M512" s="37">
        <v>0</v>
      </c>
      <c r="N512" s="37">
        <v>0</v>
      </c>
      <c r="O512" s="37">
        <v>70147180</v>
      </c>
      <c r="P512" s="37">
        <v>52153286</v>
      </c>
    </row>
    <row r="513" spans="1:16">
      <c r="A513" s="49"/>
      <c r="B513" s="49"/>
      <c r="C513" s="36" t="s">
        <v>298</v>
      </c>
      <c r="D513" s="36" t="s">
        <v>199</v>
      </c>
      <c r="E513" s="37">
        <v>5632000</v>
      </c>
      <c r="F513" s="37">
        <v>4134035</v>
      </c>
      <c r="G513" s="37">
        <v>0</v>
      </c>
      <c r="H513" s="37">
        <v>0</v>
      </c>
      <c r="I513" s="37">
        <v>21704820</v>
      </c>
      <c r="J513" s="37">
        <v>16280494</v>
      </c>
      <c r="K513" s="37">
        <v>0</v>
      </c>
      <c r="L513" s="37">
        <v>0</v>
      </c>
      <c r="M513" s="37">
        <v>0</v>
      </c>
      <c r="N513" s="37">
        <v>0</v>
      </c>
      <c r="O513" s="37">
        <v>27336820</v>
      </c>
      <c r="P513" s="37">
        <v>20414529</v>
      </c>
    </row>
    <row r="514" spans="1:16">
      <c r="A514" s="49"/>
      <c r="B514" s="49"/>
      <c r="C514" s="36" t="s">
        <v>299</v>
      </c>
      <c r="D514" s="36" t="s">
        <v>300</v>
      </c>
      <c r="E514" s="37">
        <v>2500000</v>
      </c>
      <c r="F514" s="37">
        <v>1797112</v>
      </c>
      <c r="G514" s="37">
        <v>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0</v>
      </c>
      <c r="N514" s="37">
        <v>0</v>
      </c>
      <c r="O514" s="37">
        <v>2500000</v>
      </c>
      <c r="P514" s="37">
        <v>1797112</v>
      </c>
    </row>
    <row r="515" spans="1:16">
      <c r="A515" s="49"/>
      <c r="B515" s="49"/>
      <c r="C515" s="36" t="s">
        <v>327</v>
      </c>
      <c r="D515" s="36" t="s">
        <v>328</v>
      </c>
      <c r="E515" s="37">
        <v>30000</v>
      </c>
      <c r="F515" s="37">
        <v>0</v>
      </c>
      <c r="G515" s="37">
        <v>0</v>
      </c>
      <c r="H515" s="37">
        <v>0</v>
      </c>
      <c r="I515" s="37">
        <v>0</v>
      </c>
      <c r="J515" s="37">
        <v>0</v>
      </c>
      <c r="K515" s="37">
        <v>0</v>
      </c>
      <c r="L515" s="37">
        <v>0</v>
      </c>
      <c r="M515" s="37">
        <v>0</v>
      </c>
      <c r="N515" s="37">
        <v>0</v>
      </c>
      <c r="O515" s="37">
        <v>30000</v>
      </c>
      <c r="P515" s="37">
        <v>0</v>
      </c>
    </row>
    <row r="516" spans="1:16">
      <c r="A516" s="49"/>
      <c r="B516" s="49"/>
      <c r="C516" s="36" t="s">
        <v>301</v>
      </c>
      <c r="D516" s="36" t="s">
        <v>302</v>
      </c>
      <c r="E516" s="37">
        <v>140000</v>
      </c>
      <c r="F516" s="37">
        <v>30000</v>
      </c>
      <c r="G516" s="37">
        <v>0</v>
      </c>
      <c r="H516" s="37">
        <v>0</v>
      </c>
      <c r="I516" s="37">
        <v>0</v>
      </c>
      <c r="J516" s="37">
        <v>0</v>
      </c>
      <c r="K516" s="37">
        <v>0</v>
      </c>
      <c r="L516" s="37">
        <v>0</v>
      </c>
      <c r="M516" s="37">
        <v>0</v>
      </c>
      <c r="N516" s="37">
        <v>0</v>
      </c>
      <c r="O516" s="37">
        <v>140000</v>
      </c>
      <c r="P516" s="37">
        <v>30000</v>
      </c>
    </row>
    <row r="517" spans="1:16">
      <c r="A517" s="49"/>
      <c r="B517" s="49"/>
      <c r="C517" s="36" t="s">
        <v>303</v>
      </c>
      <c r="D517" s="36" t="s">
        <v>304</v>
      </c>
      <c r="E517" s="37">
        <v>70000</v>
      </c>
      <c r="F517" s="37">
        <v>66888</v>
      </c>
      <c r="G517" s="37">
        <v>50000</v>
      </c>
      <c r="H517" s="37">
        <v>23530</v>
      </c>
      <c r="I517" s="37">
        <v>30000</v>
      </c>
      <c r="J517" s="37">
        <v>22350</v>
      </c>
      <c r="K517" s="37">
        <v>51764</v>
      </c>
      <c r="L517" s="37">
        <v>15440</v>
      </c>
      <c r="M517" s="37">
        <v>0</v>
      </c>
      <c r="N517" s="37">
        <v>0</v>
      </c>
      <c r="O517" s="37">
        <v>201764</v>
      </c>
      <c r="P517" s="37">
        <v>128208</v>
      </c>
    </row>
    <row r="518" spans="1:16">
      <c r="A518" s="49"/>
      <c r="B518" s="49"/>
      <c r="C518" s="36" t="s">
        <v>305</v>
      </c>
      <c r="D518" s="36" t="s">
        <v>306</v>
      </c>
      <c r="E518" s="37">
        <v>7389000</v>
      </c>
      <c r="F518" s="37">
        <v>5053824</v>
      </c>
      <c r="G518" s="37">
        <v>1518000</v>
      </c>
      <c r="H518" s="37">
        <v>299675</v>
      </c>
      <c r="I518" s="37">
        <v>4419064</v>
      </c>
      <c r="J518" s="37">
        <v>1520932</v>
      </c>
      <c r="K518" s="37">
        <v>250000</v>
      </c>
      <c r="L518" s="37">
        <v>0</v>
      </c>
      <c r="M518" s="37">
        <v>0</v>
      </c>
      <c r="N518" s="37">
        <v>0</v>
      </c>
      <c r="O518" s="37">
        <v>13576064</v>
      </c>
      <c r="P518" s="37">
        <v>6874431</v>
      </c>
    </row>
    <row r="519" spans="1:16">
      <c r="A519" s="49"/>
      <c r="B519" s="49"/>
      <c r="C519" s="36" t="s">
        <v>307</v>
      </c>
      <c r="D519" s="36" t="s">
        <v>308</v>
      </c>
      <c r="E519" s="37">
        <v>630000</v>
      </c>
      <c r="F519" s="37">
        <v>438650</v>
      </c>
      <c r="G519" s="37">
        <v>1338000</v>
      </c>
      <c r="H519" s="37">
        <v>643950</v>
      </c>
      <c r="I519" s="37">
        <v>1099000</v>
      </c>
      <c r="J519" s="37">
        <v>674994</v>
      </c>
      <c r="K519" s="37">
        <v>89193</v>
      </c>
      <c r="L519" s="37">
        <v>22997</v>
      </c>
      <c r="M519" s="37">
        <v>0</v>
      </c>
      <c r="N519" s="37">
        <v>0</v>
      </c>
      <c r="O519" s="37">
        <v>3156193</v>
      </c>
      <c r="P519" s="37">
        <v>1780591</v>
      </c>
    </row>
    <row r="520" spans="1:16">
      <c r="A520" s="49"/>
      <c r="B520" s="49"/>
      <c r="C520" s="36" t="s">
        <v>309</v>
      </c>
      <c r="D520" s="36" t="s">
        <v>310</v>
      </c>
      <c r="E520" s="37">
        <v>2660000</v>
      </c>
      <c r="F520" s="37">
        <v>2140326</v>
      </c>
      <c r="G520" s="37">
        <v>531000</v>
      </c>
      <c r="H520" s="37">
        <v>8680</v>
      </c>
      <c r="I520" s="37">
        <v>902000</v>
      </c>
      <c r="J520" s="37">
        <v>597929</v>
      </c>
      <c r="K520" s="37">
        <v>40000</v>
      </c>
      <c r="L520" s="37">
        <v>0</v>
      </c>
      <c r="M520" s="37">
        <v>0</v>
      </c>
      <c r="N520" s="37">
        <v>0</v>
      </c>
      <c r="O520" s="37">
        <v>4133000</v>
      </c>
      <c r="P520" s="37">
        <v>2746935</v>
      </c>
    </row>
    <row r="521" spans="1:16">
      <c r="A521" s="49"/>
      <c r="B521" s="49"/>
      <c r="C521" s="36" t="s">
        <v>311</v>
      </c>
      <c r="D521" s="36" t="s">
        <v>312</v>
      </c>
      <c r="E521" s="37">
        <v>1913000</v>
      </c>
      <c r="F521" s="37">
        <v>1104249</v>
      </c>
      <c r="G521" s="37">
        <v>448000</v>
      </c>
      <c r="H521" s="37">
        <v>90289</v>
      </c>
      <c r="I521" s="37">
        <v>1697333</v>
      </c>
      <c r="J521" s="37">
        <v>467919</v>
      </c>
      <c r="K521" s="37">
        <v>2616647</v>
      </c>
      <c r="L521" s="37">
        <v>1273390</v>
      </c>
      <c r="M521" s="37">
        <v>0</v>
      </c>
      <c r="N521" s="37">
        <v>0</v>
      </c>
      <c r="O521" s="37">
        <v>6674980</v>
      </c>
      <c r="P521" s="37">
        <v>2935847</v>
      </c>
    </row>
    <row r="522" spans="1:16">
      <c r="A522" s="49"/>
      <c r="B522" s="49"/>
      <c r="C522" s="36" t="s">
        <v>313</v>
      </c>
      <c r="D522" s="36" t="s">
        <v>314</v>
      </c>
      <c r="E522" s="37">
        <v>1160000</v>
      </c>
      <c r="F522" s="37">
        <v>679540</v>
      </c>
      <c r="G522" s="37">
        <v>271000</v>
      </c>
      <c r="H522" s="37">
        <v>47719</v>
      </c>
      <c r="I522" s="37">
        <v>168000</v>
      </c>
      <c r="J522" s="37">
        <v>125420</v>
      </c>
      <c r="K522" s="37">
        <v>40000</v>
      </c>
      <c r="L522" s="37">
        <v>0</v>
      </c>
      <c r="M522" s="37">
        <v>0</v>
      </c>
      <c r="N522" s="37">
        <v>0</v>
      </c>
      <c r="O522" s="37">
        <v>1639000</v>
      </c>
      <c r="P522" s="37">
        <v>852679</v>
      </c>
    </row>
    <row r="523" spans="1:16">
      <c r="A523" s="49"/>
      <c r="B523" s="49"/>
      <c r="C523" s="36" t="s">
        <v>317</v>
      </c>
      <c r="D523" s="36" t="s">
        <v>318</v>
      </c>
      <c r="E523" s="37">
        <v>406182</v>
      </c>
      <c r="F523" s="37">
        <v>10357</v>
      </c>
      <c r="G523" s="37">
        <v>0</v>
      </c>
      <c r="H523" s="37">
        <v>0</v>
      </c>
      <c r="I523" s="37">
        <v>0</v>
      </c>
      <c r="J523" s="37">
        <v>0</v>
      </c>
      <c r="K523" s="37">
        <v>0</v>
      </c>
      <c r="L523" s="37">
        <v>0</v>
      </c>
      <c r="M523" s="37">
        <v>0</v>
      </c>
      <c r="N523" s="37">
        <v>0</v>
      </c>
      <c r="O523" s="37">
        <v>406182</v>
      </c>
      <c r="P523" s="37">
        <v>10357</v>
      </c>
    </row>
    <row r="524" spans="1:16">
      <c r="A524" s="49"/>
      <c r="B524" s="49"/>
      <c r="C524" s="36" t="s">
        <v>331</v>
      </c>
      <c r="D524" s="36" t="s">
        <v>332</v>
      </c>
      <c r="E524" s="37">
        <v>180000</v>
      </c>
      <c r="F524" s="37">
        <v>146500</v>
      </c>
      <c r="G524" s="37">
        <v>0</v>
      </c>
      <c r="H524" s="37">
        <v>0</v>
      </c>
      <c r="I524" s="37">
        <v>0</v>
      </c>
      <c r="J524" s="37">
        <v>0</v>
      </c>
      <c r="K524" s="37">
        <v>0</v>
      </c>
      <c r="L524" s="37">
        <v>0</v>
      </c>
      <c r="M524" s="37">
        <v>0</v>
      </c>
      <c r="N524" s="37">
        <v>0</v>
      </c>
      <c r="O524" s="37">
        <v>180000</v>
      </c>
      <c r="P524" s="37">
        <v>146500</v>
      </c>
    </row>
    <row r="525" spans="1:16">
      <c r="A525" s="49"/>
      <c r="B525" s="49"/>
      <c r="C525" s="36" t="s">
        <v>319</v>
      </c>
      <c r="D525" s="36" t="s">
        <v>320</v>
      </c>
      <c r="E525" s="37">
        <v>2856475</v>
      </c>
      <c r="F525" s="37">
        <v>1248408</v>
      </c>
      <c r="G525" s="37">
        <v>160000</v>
      </c>
      <c r="H525" s="37">
        <v>0</v>
      </c>
      <c r="I525" s="37">
        <v>30000</v>
      </c>
      <c r="J525" s="37">
        <v>11110</v>
      </c>
      <c r="K525" s="37">
        <v>11503823</v>
      </c>
      <c r="L525" s="37">
        <v>5172352</v>
      </c>
      <c r="M525" s="37">
        <v>0</v>
      </c>
      <c r="N525" s="37">
        <v>0</v>
      </c>
      <c r="O525" s="37">
        <v>14550298</v>
      </c>
      <c r="P525" s="37">
        <v>6431870</v>
      </c>
    </row>
    <row r="526" spans="1:16">
      <c r="A526" s="49"/>
      <c r="B526" s="49"/>
      <c r="C526" s="36" t="s">
        <v>321</v>
      </c>
      <c r="D526" s="36" t="s">
        <v>322</v>
      </c>
      <c r="E526" s="37">
        <v>900000</v>
      </c>
      <c r="F526" s="37">
        <v>894588</v>
      </c>
      <c r="G526" s="37">
        <v>0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0</v>
      </c>
      <c r="N526" s="37">
        <v>0</v>
      </c>
      <c r="O526" s="37">
        <v>900000</v>
      </c>
      <c r="P526" s="37">
        <v>894588</v>
      </c>
    </row>
    <row r="527" spans="1:16">
      <c r="A527" s="49"/>
      <c r="B527" s="49"/>
      <c r="C527" s="36" t="s">
        <v>323</v>
      </c>
      <c r="D527" s="36" t="s">
        <v>324</v>
      </c>
      <c r="E527" s="37">
        <v>500000</v>
      </c>
      <c r="F527" s="37">
        <v>133308</v>
      </c>
      <c r="G527" s="37">
        <v>260000</v>
      </c>
      <c r="H527" s="37">
        <v>15999</v>
      </c>
      <c r="I527" s="37">
        <v>534000</v>
      </c>
      <c r="J527" s="37">
        <v>416300</v>
      </c>
      <c r="K527" s="37">
        <v>0</v>
      </c>
      <c r="L527" s="37">
        <v>0</v>
      </c>
      <c r="M527" s="37">
        <v>0</v>
      </c>
      <c r="N527" s="37">
        <v>0</v>
      </c>
      <c r="O527" s="37">
        <v>1294000</v>
      </c>
      <c r="P527" s="37">
        <v>565607</v>
      </c>
    </row>
    <row r="528" spans="1:16">
      <c r="A528" s="49"/>
      <c r="B528" s="49"/>
      <c r="C528" s="36" t="s">
        <v>333</v>
      </c>
      <c r="D528" s="36" t="s">
        <v>334</v>
      </c>
      <c r="E528" s="37">
        <v>1520000</v>
      </c>
      <c r="F528" s="37">
        <v>1087704</v>
      </c>
      <c r="G528" s="37">
        <v>0</v>
      </c>
      <c r="H528" s="37">
        <v>0</v>
      </c>
      <c r="I528" s="37">
        <v>0</v>
      </c>
      <c r="J528" s="37">
        <v>0</v>
      </c>
      <c r="K528" s="37">
        <v>3993035</v>
      </c>
      <c r="L528" s="37">
        <v>0</v>
      </c>
      <c r="M528" s="37">
        <v>0</v>
      </c>
      <c r="N528" s="37">
        <v>0</v>
      </c>
      <c r="O528" s="37">
        <v>5513035</v>
      </c>
      <c r="P528" s="37">
        <v>1087704</v>
      </c>
    </row>
    <row r="529" spans="1:16">
      <c r="A529" s="49"/>
      <c r="B529" s="49"/>
      <c r="C529" s="36" t="s">
        <v>325</v>
      </c>
      <c r="D529" s="36" t="s">
        <v>326</v>
      </c>
      <c r="E529" s="37">
        <v>21830343</v>
      </c>
      <c r="F529" s="37">
        <v>792174</v>
      </c>
      <c r="G529" s="37">
        <v>0</v>
      </c>
      <c r="H529" s="37">
        <v>0</v>
      </c>
      <c r="I529" s="37">
        <v>0</v>
      </c>
      <c r="J529" s="37">
        <v>0</v>
      </c>
      <c r="K529" s="37">
        <v>98560</v>
      </c>
      <c r="L529" s="37">
        <v>98392</v>
      </c>
      <c r="M529" s="37">
        <v>0</v>
      </c>
      <c r="N529" s="37">
        <v>0</v>
      </c>
      <c r="O529" s="37">
        <v>21928903</v>
      </c>
      <c r="P529" s="37">
        <v>890566</v>
      </c>
    </row>
    <row r="530" spans="1:16">
      <c r="A530" s="49"/>
      <c r="B530" s="49"/>
      <c r="C530" s="36" t="s">
        <v>335</v>
      </c>
      <c r="D530" s="36" t="s">
        <v>336</v>
      </c>
      <c r="E530" s="37">
        <v>100000</v>
      </c>
      <c r="F530" s="37">
        <v>0</v>
      </c>
      <c r="G530" s="37">
        <v>0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v>0</v>
      </c>
      <c r="O530" s="37">
        <v>100000</v>
      </c>
      <c r="P530" s="37">
        <v>0</v>
      </c>
    </row>
    <row r="531" spans="1:16">
      <c r="A531" s="49"/>
      <c r="B531" s="49"/>
      <c r="C531" s="36" t="s">
        <v>337</v>
      </c>
      <c r="D531" s="36" t="s">
        <v>338</v>
      </c>
      <c r="E531" s="37">
        <v>200000</v>
      </c>
      <c r="F531" s="37">
        <v>0</v>
      </c>
      <c r="G531" s="37">
        <v>0</v>
      </c>
      <c r="H531" s="37">
        <v>0</v>
      </c>
      <c r="I531" s="37">
        <v>0</v>
      </c>
      <c r="J531" s="37">
        <v>0</v>
      </c>
      <c r="K531" s="37">
        <v>0</v>
      </c>
      <c r="L531" s="37">
        <v>0</v>
      </c>
      <c r="M531" s="37">
        <v>0</v>
      </c>
      <c r="N531" s="37">
        <v>0</v>
      </c>
      <c r="O531" s="37">
        <v>200000</v>
      </c>
      <c r="P531" s="37">
        <v>0</v>
      </c>
    </row>
    <row r="532" spans="1:16">
      <c r="A532" s="49"/>
      <c r="B532" s="49"/>
      <c r="C532" s="36" t="s">
        <v>339</v>
      </c>
      <c r="D532" s="36" t="s">
        <v>340</v>
      </c>
      <c r="E532" s="37">
        <v>4000000</v>
      </c>
      <c r="F532" s="37">
        <v>2045000</v>
      </c>
      <c r="G532" s="37">
        <v>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0</v>
      </c>
      <c r="N532" s="37">
        <v>0</v>
      </c>
      <c r="O532" s="37">
        <v>4000000</v>
      </c>
      <c r="P532" s="37">
        <v>2045000</v>
      </c>
    </row>
    <row r="533" spans="1:16">
      <c r="A533" s="49"/>
      <c r="B533" s="49"/>
      <c r="C533" s="36" t="s">
        <v>345</v>
      </c>
      <c r="D533" s="36" t="s">
        <v>346</v>
      </c>
      <c r="E533" s="37">
        <v>1920000</v>
      </c>
      <c r="F533" s="37">
        <v>1113028</v>
      </c>
      <c r="G533" s="37">
        <v>0</v>
      </c>
      <c r="H533" s="37">
        <v>0</v>
      </c>
      <c r="I533" s="37">
        <v>0</v>
      </c>
      <c r="J533" s="37">
        <v>0</v>
      </c>
      <c r="K533" s="37">
        <v>0</v>
      </c>
      <c r="L533" s="37">
        <v>0</v>
      </c>
      <c r="M533" s="37">
        <v>0</v>
      </c>
      <c r="N533" s="37">
        <v>0</v>
      </c>
      <c r="O533" s="37">
        <v>1920000</v>
      </c>
      <c r="P533" s="37">
        <v>1113028</v>
      </c>
    </row>
    <row r="534" spans="1:16" s="63" customFormat="1">
      <c r="A534" s="61"/>
      <c r="B534" s="62" t="s">
        <v>221</v>
      </c>
      <c r="C534" s="38"/>
      <c r="D534" s="38"/>
      <c r="E534" s="39">
        <f>SUM(E512:E533)</f>
        <v>71284000</v>
      </c>
      <c r="F534" s="39">
        <f t="shared" ref="F534:P534" si="21">SUM(F512:F533)</f>
        <v>33505769</v>
      </c>
      <c r="G534" s="39">
        <f t="shared" si="21"/>
        <v>4576000</v>
      </c>
      <c r="H534" s="39">
        <f t="shared" si="21"/>
        <v>1129842</v>
      </c>
      <c r="I534" s="39">
        <f t="shared" si="21"/>
        <v>85984397</v>
      </c>
      <c r="J534" s="39">
        <f t="shared" si="21"/>
        <v>61680656</v>
      </c>
      <c r="K534" s="39">
        <f t="shared" si="21"/>
        <v>18683022</v>
      </c>
      <c r="L534" s="39">
        <f t="shared" si="21"/>
        <v>6582571</v>
      </c>
      <c r="M534" s="39">
        <f t="shared" si="21"/>
        <v>0</v>
      </c>
      <c r="N534" s="39">
        <f t="shared" si="21"/>
        <v>0</v>
      </c>
      <c r="O534" s="39">
        <f t="shared" si="21"/>
        <v>180527419</v>
      </c>
      <c r="P534" s="39">
        <f t="shared" si="21"/>
        <v>102898838</v>
      </c>
    </row>
    <row r="535" spans="1:16" s="65" customFormat="1">
      <c r="A535" s="56"/>
      <c r="B535" s="56"/>
      <c r="C535" s="56"/>
      <c r="D535" s="56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</row>
    <row r="536" spans="1:16" s="18" customFormat="1" ht="15" customHeight="1">
      <c r="A536" s="60"/>
      <c r="B536" s="60"/>
      <c r="C536" s="69" t="s">
        <v>283</v>
      </c>
      <c r="D536" s="69"/>
      <c r="E536" s="69" t="s">
        <v>284</v>
      </c>
      <c r="F536" s="69"/>
      <c r="G536" s="69" t="s">
        <v>285</v>
      </c>
      <c r="H536" s="69"/>
      <c r="I536" s="69" t="s">
        <v>286</v>
      </c>
      <c r="J536" s="69"/>
      <c r="K536" s="68" t="s">
        <v>287</v>
      </c>
      <c r="L536" s="68"/>
      <c r="M536" s="68" t="s">
        <v>288</v>
      </c>
      <c r="N536" s="68"/>
      <c r="O536" s="68" t="s">
        <v>289</v>
      </c>
      <c r="P536" s="68"/>
    </row>
    <row r="537" spans="1:16" s="18" customFormat="1" ht="15" customHeight="1">
      <c r="A537" s="13"/>
      <c r="B537" s="13"/>
      <c r="C537" s="69"/>
      <c r="D537" s="69"/>
      <c r="E537" s="51" t="s">
        <v>290</v>
      </c>
      <c r="F537" s="51" t="s">
        <v>291</v>
      </c>
      <c r="G537" s="51" t="s">
        <v>290</v>
      </c>
      <c r="H537" s="51" t="s">
        <v>291</v>
      </c>
      <c r="I537" s="51" t="s">
        <v>290</v>
      </c>
      <c r="J537" s="51" t="s">
        <v>291</v>
      </c>
      <c r="K537" s="51" t="s">
        <v>290</v>
      </c>
      <c r="L537" s="51" t="s">
        <v>291</v>
      </c>
      <c r="M537" s="51" t="s">
        <v>290</v>
      </c>
      <c r="N537" s="51" t="s">
        <v>291</v>
      </c>
      <c r="O537" s="51" t="s">
        <v>290</v>
      </c>
      <c r="P537" s="51" t="s">
        <v>291</v>
      </c>
    </row>
    <row r="538" spans="1:16">
      <c r="A538" s="1" t="s">
        <v>22</v>
      </c>
      <c r="B538" s="1" t="s">
        <v>103</v>
      </c>
      <c r="C538" s="36" t="s">
        <v>296</v>
      </c>
      <c r="D538" s="36" t="s">
        <v>297</v>
      </c>
      <c r="E538" s="37">
        <v>7160000</v>
      </c>
      <c r="F538" s="37">
        <v>4217873</v>
      </c>
      <c r="G538" s="37">
        <v>0</v>
      </c>
      <c r="H538" s="37">
        <v>0</v>
      </c>
      <c r="I538" s="37">
        <v>17650000</v>
      </c>
      <c r="J538" s="37">
        <v>12571459</v>
      </c>
      <c r="K538" s="37">
        <v>0</v>
      </c>
      <c r="L538" s="37">
        <v>0</v>
      </c>
      <c r="M538" s="37">
        <v>0</v>
      </c>
      <c r="N538" s="37">
        <v>0</v>
      </c>
      <c r="O538" s="37">
        <v>24810000</v>
      </c>
      <c r="P538" s="37">
        <v>16789332</v>
      </c>
    </row>
    <row r="539" spans="1:16">
      <c r="A539" s="49"/>
      <c r="B539" s="49"/>
      <c r="C539" s="36" t="s">
        <v>298</v>
      </c>
      <c r="D539" s="36" t="s">
        <v>199</v>
      </c>
      <c r="E539" s="37">
        <v>2761000</v>
      </c>
      <c r="F539" s="37">
        <v>1551737</v>
      </c>
      <c r="G539" s="37">
        <v>0</v>
      </c>
      <c r="H539" s="37">
        <v>0</v>
      </c>
      <c r="I539" s="37">
        <v>6975000</v>
      </c>
      <c r="J539" s="37">
        <v>4888932</v>
      </c>
      <c r="K539" s="37">
        <v>0</v>
      </c>
      <c r="L539" s="37">
        <v>0</v>
      </c>
      <c r="M539" s="37">
        <v>0</v>
      </c>
      <c r="N539" s="37">
        <v>0</v>
      </c>
      <c r="O539" s="37">
        <v>9736000</v>
      </c>
      <c r="P539" s="37">
        <v>6440669</v>
      </c>
    </row>
    <row r="540" spans="1:16">
      <c r="A540" s="49"/>
      <c r="B540" s="49"/>
      <c r="C540" s="36" t="s">
        <v>299</v>
      </c>
      <c r="D540" s="36" t="s">
        <v>300</v>
      </c>
      <c r="E540" s="37">
        <v>1928000</v>
      </c>
      <c r="F540" s="37">
        <v>1121658</v>
      </c>
      <c r="G540" s="37">
        <v>0</v>
      </c>
      <c r="H540" s="37">
        <v>0</v>
      </c>
      <c r="I540" s="37">
        <v>0</v>
      </c>
      <c r="J540" s="37">
        <v>0</v>
      </c>
      <c r="K540" s="37">
        <v>0</v>
      </c>
      <c r="L540" s="37">
        <v>0</v>
      </c>
      <c r="M540" s="37">
        <v>0</v>
      </c>
      <c r="N540" s="37">
        <v>0</v>
      </c>
      <c r="O540" s="37">
        <v>1928000</v>
      </c>
      <c r="P540" s="37">
        <v>1121658</v>
      </c>
    </row>
    <row r="541" spans="1:16">
      <c r="A541" s="49"/>
      <c r="B541" s="49"/>
      <c r="C541" s="36" t="s">
        <v>327</v>
      </c>
      <c r="D541" s="36" t="s">
        <v>328</v>
      </c>
      <c r="E541" s="37">
        <v>150000</v>
      </c>
      <c r="F541" s="37">
        <v>0</v>
      </c>
      <c r="G541" s="37">
        <v>0</v>
      </c>
      <c r="H541" s="37">
        <v>0</v>
      </c>
      <c r="I541" s="37">
        <v>0</v>
      </c>
      <c r="J541" s="37">
        <v>0</v>
      </c>
      <c r="K541" s="37">
        <v>0</v>
      </c>
      <c r="L541" s="37">
        <v>0</v>
      </c>
      <c r="M541" s="37">
        <v>0</v>
      </c>
      <c r="N541" s="37">
        <v>0</v>
      </c>
      <c r="O541" s="37">
        <v>150000</v>
      </c>
      <c r="P541" s="37">
        <v>0</v>
      </c>
    </row>
    <row r="542" spans="1:16">
      <c r="A542" s="49"/>
      <c r="B542" s="49"/>
      <c r="C542" s="36" t="s">
        <v>301</v>
      </c>
      <c r="D542" s="36" t="s">
        <v>302</v>
      </c>
      <c r="E542" s="37">
        <v>250000</v>
      </c>
      <c r="F542" s="37">
        <v>0</v>
      </c>
      <c r="G542" s="37">
        <v>0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0</v>
      </c>
      <c r="N542" s="37">
        <v>0</v>
      </c>
      <c r="O542" s="37">
        <v>250000</v>
      </c>
      <c r="P542" s="37">
        <v>0</v>
      </c>
    </row>
    <row r="543" spans="1:16">
      <c r="A543" s="49"/>
      <c r="B543" s="49"/>
      <c r="C543" s="36" t="s">
        <v>303</v>
      </c>
      <c r="D543" s="36" t="s">
        <v>304</v>
      </c>
      <c r="E543" s="37">
        <v>860000</v>
      </c>
      <c r="F543" s="37">
        <v>102070</v>
      </c>
      <c r="G543" s="37">
        <v>40000</v>
      </c>
      <c r="H543" s="37">
        <v>0</v>
      </c>
      <c r="I543" s="37">
        <v>250000</v>
      </c>
      <c r="J543" s="37">
        <v>3840</v>
      </c>
      <c r="K543" s="37">
        <v>1780000</v>
      </c>
      <c r="L543" s="37">
        <v>0</v>
      </c>
      <c r="M543" s="37">
        <v>0</v>
      </c>
      <c r="N543" s="37">
        <v>0</v>
      </c>
      <c r="O543" s="37">
        <v>2930000</v>
      </c>
      <c r="P543" s="37">
        <v>105910</v>
      </c>
    </row>
    <row r="544" spans="1:16">
      <c r="A544" s="49"/>
      <c r="B544" s="49"/>
      <c r="C544" s="36" t="s">
        <v>305</v>
      </c>
      <c r="D544" s="36" t="s">
        <v>306</v>
      </c>
      <c r="E544" s="37">
        <v>6640000</v>
      </c>
      <c r="F544" s="37">
        <v>2796452</v>
      </c>
      <c r="G544" s="37">
        <v>41500</v>
      </c>
      <c r="H544" s="37">
        <v>0</v>
      </c>
      <c r="I544" s="37">
        <v>1890000</v>
      </c>
      <c r="J544" s="37">
        <v>819813</v>
      </c>
      <c r="K544" s="37">
        <v>590000</v>
      </c>
      <c r="L544" s="37">
        <v>0</v>
      </c>
      <c r="M544" s="37">
        <v>0</v>
      </c>
      <c r="N544" s="37">
        <v>0</v>
      </c>
      <c r="O544" s="37">
        <v>9161500</v>
      </c>
      <c r="P544" s="37">
        <v>3616265</v>
      </c>
    </row>
    <row r="545" spans="1:16">
      <c r="A545" s="49"/>
      <c r="B545" s="49"/>
      <c r="C545" s="36" t="s">
        <v>307</v>
      </c>
      <c r="D545" s="36" t="s">
        <v>308</v>
      </c>
      <c r="E545" s="37">
        <v>2330000</v>
      </c>
      <c r="F545" s="37">
        <v>1332596</v>
      </c>
      <c r="G545" s="37">
        <v>614500</v>
      </c>
      <c r="H545" s="37">
        <v>258074</v>
      </c>
      <c r="I545" s="37">
        <v>550000</v>
      </c>
      <c r="J545" s="37">
        <v>252982</v>
      </c>
      <c r="K545" s="37">
        <v>550000</v>
      </c>
      <c r="L545" s="37">
        <v>0</v>
      </c>
      <c r="M545" s="37">
        <v>0</v>
      </c>
      <c r="N545" s="37">
        <v>0</v>
      </c>
      <c r="O545" s="37">
        <v>4044500</v>
      </c>
      <c r="P545" s="37">
        <v>1843652</v>
      </c>
    </row>
    <row r="546" spans="1:16">
      <c r="A546" s="49"/>
      <c r="B546" s="49"/>
      <c r="C546" s="36" t="s">
        <v>309</v>
      </c>
      <c r="D546" s="36" t="s">
        <v>310</v>
      </c>
      <c r="E546" s="37">
        <v>2940000</v>
      </c>
      <c r="F546" s="37">
        <v>1579612</v>
      </c>
      <c r="G546" s="37">
        <v>60000</v>
      </c>
      <c r="H546" s="37">
        <v>0</v>
      </c>
      <c r="I546" s="37">
        <v>275000</v>
      </c>
      <c r="J546" s="37">
        <v>69312</v>
      </c>
      <c r="K546" s="37">
        <v>0</v>
      </c>
      <c r="L546" s="37">
        <v>0</v>
      </c>
      <c r="M546" s="37">
        <v>0</v>
      </c>
      <c r="N546" s="37">
        <v>0</v>
      </c>
      <c r="O546" s="37">
        <v>3275000</v>
      </c>
      <c r="P546" s="37">
        <v>1648924</v>
      </c>
    </row>
    <row r="547" spans="1:16">
      <c r="A547" s="49"/>
      <c r="B547" s="49"/>
      <c r="C547" s="36" t="s">
        <v>311</v>
      </c>
      <c r="D547" s="36" t="s">
        <v>312</v>
      </c>
      <c r="E547" s="37">
        <v>5902000</v>
      </c>
      <c r="F547" s="37">
        <v>1981892</v>
      </c>
      <c r="G547" s="37">
        <v>113000</v>
      </c>
      <c r="H547" s="37">
        <v>11112</v>
      </c>
      <c r="I547" s="37">
        <v>1290000</v>
      </c>
      <c r="J547" s="37">
        <v>210960</v>
      </c>
      <c r="K547" s="37">
        <v>23727000</v>
      </c>
      <c r="L547" s="37">
        <v>0</v>
      </c>
      <c r="M547" s="37">
        <v>0</v>
      </c>
      <c r="N547" s="37">
        <v>0</v>
      </c>
      <c r="O547" s="37">
        <v>31032000</v>
      </c>
      <c r="P547" s="37">
        <v>2203964</v>
      </c>
    </row>
    <row r="548" spans="1:16">
      <c r="A548" s="49"/>
      <c r="B548" s="49"/>
      <c r="C548" s="36" t="s">
        <v>313</v>
      </c>
      <c r="D548" s="36" t="s">
        <v>314</v>
      </c>
      <c r="E548" s="37">
        <v>2260000</v>
      </c>
      <c r="F548" s="37">
        <v>995442</v>
      </c>
      <c r="G548" s="37">
        <v>76000</v>
      </c>
      <c r="H548" s="37">
        <v>20455</v>
      </c>
      <c r="I548" s="37">
        <v>320000</v>
      </c>
      <c r="J548" s="37">
        <v>90890</v>
      </c>
      <c r="K548" s="37">
        <v>700000</v>
      </c>
      <c r="L548" s="37">
        <v>0</v>
      </c>
      <c r="M548" s="37">
        <v>0</v>
      </c>
      <c r="N548" s="37">
        <v>0</v>
      </c>
      <c r="O548" s="37">
        <v>3356000</v>
      </c>
      <c r="P548" s="37">
        <v>1106787</v>
      </c>
    </row>
    <row r="549" spans="1:16">
      <c r="A549" s="49"/>
      <c r="B549" s="49"/>
      <c r="C549" s="36" t="s">
        <v>315</v>
      </c>
      <c r="D549" s="36" t="s">
        <v>316</v>
      </c>
      <c r="E549" s="37">
        <v>675000</v>
      </c>
      <c r="F549" s="37">
        <v>423506</v>
      </c>
      <c r="G549" s="37">
        <v>0</v>
      </c>
      <c r="H549" s="37">
        <v>0</v>
      </c>
      <c r="I549" s="37">
        <v>0</v>
      </c>
      <c r="J549" s="37">
        <v>0</v>
      </c>
      <c r="K549" s="37">
        <v>0</v>
      </c>
      <c r="L549" s="37">
        <v>0</v>
      </c>
      <c r="M549" s="37">
        <v>0</v>
      </c>
      <c r="N549" s="37">
        <v>0</v>
      </c>
      <c r="O549" s="37">
        <v>675000</v>
      </c>
      <c r="P549" s="37">
        <v>423506</v>
      </c>
    </row>
    <row r="550" spans="1:16">
      <c r="A550" s="49"/>
      <c r="B550" s="49"/>
      <c r="C550" s="36" t="s">
        <v>317</v>
      </c>
      <c r="D550" s="36" t="s">
        <v>318</v>
      </c>
      <c r="E550" s="37">
        <v>40000</v>
      </c>
      <c r="F550" s="37">
        <v>2145</v>
      </c>
      <c r="G550" s="37">
        <v>0</v>
      </c>
      <c r="H550" s="37">
        <v>0</v>
      </c>
      <c r="I550" s="37">
        <v>0</v>
      </c>
      <c r="J550" s="37">
        <v>0</v>
      </c>
      <c r="K550" s="37">
        <v>0</v>
      </c>
      <c r="L550" s="37">
        <v>0</v>
      </c>
      <c r="M550" s="37">
        <v>0</v>
      </c>
      <c r="N550" s="37">
        <v>0</v>
      </c>
      <c r="O550" s="37">
        <v>40000</v>
      </c>
      <c r="P550" s="37">
        <v>2145</v>
      </c>
    </row>
    <row r="551" spans="1:16">
      <c r="A551" s="49"/>
      <c r="B551" s="49"/>
      <c r="C551" s="36" t="s">
        <v>331</v>
      </c>
      <c r="D551" s="36" t="s">
        <v>332</v>
      </c>
      <c r="E551" s="37">
        <v>1200000</v>
      </c>
      <c r="F551" s="37">
        <v>657000</v>
      </c>
      <c r="G551" s="37">
        <v>0</v>
      </c>
      <c r="H551" s="37">
        <v>0</v>
      </c>
      <c r="I551" s="37">
        <v>0</v>
      </c>
      <c r="J551" s="37">
        <v>0</v>
      </c>
      <c r="K551" s="37">
        <v>0</v>
      </c>
      <c r="L551" s="37">
        <v>0</v>
      </c>
      <c r="M551" s="37">
        <v>0</v>
      </c>
      <c r="N551" s="37">
        <v>0</v>
      </c>
      <c r="O551" s="37">
        <v>1200000</v>
      </c>
      <c r="P551" s="37">
        <v>657000</v>
      </c>
    </row>
    <row r="552" spans="1:16">
      <c r="A552" s="49"/>
      <c r="B552" s="49"/>
      <c r="C552" s="36" t="s">
        <v>319</v>
      </c>
      <c r="D552" s="36" t="s">
        <v>320</v>
      </c>
      <c r="E552" s="37">
        <v>93960000</v>
      </c>
      <c r="F552" s="37">
        <v>18441111</v>
      </c>
      <c r="G552" s="37">
        <v>0</v>
      </c>
      <c r="H552" s="37">
        <v>0</v>
      </c>
      <c r="I552" s="37">
        <v>3000000</v>
      </c>
      <c r="J552" s="37">
        <v>1059576</v>
      </c>
      <c r="K552" s="37">
        <v>172865000</v>
      </c>
      <c r="L552" s="37">
        <v>35999062</v>
      </c>
      <c r="M552" s="37">
        <v>0</v>
      </c>
      <c r="N552" s="37">
        <v>0</v>
      </c>
      <c r="O552" s="37">
        <v>269825000</v>
      </c>
      <c r="P552" s="37">
        <v>55499749</v>
      </c>
    </row>
    <row r="553" spans="1:16">
      <c r="A553" s="49"/>
      <c r="B553" s="49"/>
      <c r="C553" s="36" t="s">
        <v>321</v>
      </c>
      <c r="D553" s="36" t="s">
        <v>322</v>
      </c>
      <c r="E553" s="37">
        <v>800000</v>
      </c>
      <c r="F553" s="37">
        <v>596000</v>
      </c>
      <c r="G553" s="37">
        <v>0</v>
      </c>
      <c r="H553" s="37">
        <v>0</v>
      </c>
      <c r="I553" s="37">
        <v>0</v>
      </c>
      <c r="J553" s="37">
        <v>0</v>
      </c>
      <c r="K553" s="37">
        <v>0</v>
      </c>
      <c r="L553" s="37">
        <v>0</v>
      </c>
      <c r="M553" s="37">
        <v>0</v>
      </c>
      <c r="N553" s="37">
        <v>0</v>
      </c>
      <c r="O553" s="37">
        <v>800000</v>
      </c>
      <c r="P553" s="37">
        <v>596000</v>
      </c>
    </row>
    <row r="554" spans="1:16">
      <c r="A554" s="49"/>
      <c r="B554" s="49"/>
      <c r="C554" s="36" t="s">
        <v>323</v>
      </c>
      <c r="D554" s="36" t="s">
        <v>324</v>
      </c>
      <c r="E554" s="37">
        <v>620000</v>
      </c>
      <c r="F554" s="37">
        <v>63338</v>
      </c>
      <c r="G554" s="37">
        <v>0</v>
      </c>
      <c r="H554" s="37">
        <v>0</v>
      </c>
      <c r="I554" s="37">
        <v>380000</v>
      </c>
      <c r="J554" s="37">
        <v>61000</v>
      </c>
      <c r="K554" s="37">
        <v>0</v>
      </c>
      <c r="L554" s="37">
        <v>0</v>
      </c>
      <c r="M554" s="37">
        <v>0</v>
      </c>
      <c r="N554" s="37">
        <v>0</v>
      </c>
      <c r="O554" s="37">
        <v>1000000</v>
      </c>
      <c r="P554" s="37">
        <v>124338</v>
      </c>
    </row>
    <row r="555" spans="1:16">
      <c r="A555" s="49"/>
      <c r="B555" s="49"/>
      <c r="C555" s="36" t="s">
        <v>333</v>
      </c>
      <c r="D555" s="36" t="s">
        <v>334</v>
      </c>
      <c r="E555" s="37">
        <v>300000</v>
      </c>
      <c r="F555" s="37">
        <v>0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0</v>
      </c>
      <c r="N555" s="37">
        <v>0</v>
      </c>
      <c r="O555" s="37">
        <v>300000</v>
      </c>
      <c r="P555" s="37">
        <v>0</v>
      </c>
    </row>
    <row r="556" spans="1:16">
      <c r="A556" s="49"/>
      <c r="B556" s="49"/>
      <c r="C556" s="36" t="s">
        <v>325</v>
      </c>
      <c r="D556" s="36" t="s">
        <v>326</v>
      </c>
      <c r="E556" s="37">
        <v>28540000</v>
      </c>
      <c r="F556" s="37">
        <v>13032563</v>
      </c>
      <c r="G556" s="37">
        <v>500000</v>
      </c>
      <c r="H556" s="37">
        <v>0</v>
      </c>
      <c r="I556" s="37">
        <v>3900000</v>
      </c>
      <c r="J556" s="37">
        <v>82600</v>
      </c>
      <c r="K556" s="37">
        <v>37800000</v>
      </c>
      <c r="L556" s="37">
        <v>0</v>
      </c>
      <c r="M556" s="37">
        <v>0</v>
      </c>
      <c r="N556" s="37">
        <v>0</v>
      </c>
      <c r="O556" s="37">
        <v>70740000</v>
      </c>
      <c r="P556" s="37">
        <v>13115163</v>
      </c>
    </row>
    <row r="557" spans="1:16">
      <c r="A557" s="49"/>
      <c r="B557" s="49"/>
      <c r="C557" s="36" t="s">
        <v>335</v>
      </c>
      <c r="D557" s="36" t="s">
        <v>336</v>
      </c>
      <c r="E557" s="37">
        <v>160000</v>
      </c>
      <c r="F557" s="37">
        <v>0</v>
      </c>
      <c r="G557" s="37">
        <v>0</v>
      </c>
      <c r="H557" s="37">
        <v>0</v>
      </c>
      <c r="I557" s="37">
        <v>150000</v>
      </c>
      <c r="J557" s="37">
        <v>148000</v>
      </c>
      <c r="K557" s="37">
        <v>0</v>
      </c>
      <c r="L557" s="37">
        <v>0</v>
      </c>
      <c r="M557" s="37">
        <v>0</v>
      </c>
      <c r="N557" s="37">
        <v>0</v>
      </c>
      <c r="O557" s="37">
        <v>310000</v>
      </c>
      <c r="P557" s="37">
        <v>148000</v>
      </c>
    </row>
    <row r="558" spans="1:16">
      <c r="A558" s="49"/>
      <c r="B558" s="49"/>
      <c r="C558" s="36" t="s">
        <v>337</v>
      </c>
      <c r="D558" s="36" t="s">
        <v>338</v>
      </c>
      <c r="E558" s="37">
        <v>400000</v>
      </c>
      <c r="F558" s="37">
        <v>0</v>
      </c>
      <c r="G558" s="37">
        <v>0</v>
      </c>
      <c r="H558" s="37">
        <v>0</v>
      </c>
      <c r="I558" s="37">
        <v>38000</v>
      </c>
      <c r="J558" s="37">
        <v>11238</v>
      </c>
      <c r="K558" s="37">
        <v>0</v>
      </c>
      <c r="L558" s="37">
        <v>0</v>
      </c>
      <c r="M558" s="37">
        <v>0</v>
      </c>
      <c r="N558" s="37">
        <v>0</v>
      </c>
      <c r="O558" s="37">
        <v>438000</v>
      </c>
      <c r="P558" s="37">
        <v>11238</v>
      </c>
    </row>
    <row r="559" spans="1:16">
      <c r="A559" s="49"/>
      <c r="B559" s="49"/>
      <c r="C559" s="36" t="s">
        <v>351</v>
      </c>
      <c r="D559" s="36" t="s">
        <v>352</v>
      </c>
      <c r="E559" s="37">
        <v>800000</v>
      </c>
      <c r="F559" s="37">
        <v>799700</v>
      </c>
      <c r="G559" s="37">
        <v>0</v>
      </c>
      <c r="H559" s="37">
        <v>0</v>
      </c>
      <c r="I559" s="37">
        <v>0</v>
      </c>
      <c r="J559" s="37">
        <v>0</v>
      </c>
      <c r="K559" s="37">
        <v>0</v>
      </c>
      <c r="L559" s="37">
        <v>0</v>
      </c>
      <c r="M559" s="37">
        <v>0</v>
      </c>
      <c r="N559" s="37">
        <v>0</v>
      </c>
      <c r="O559" s="37">
        <v>800000</v>
      </c>
      <c r="P559" s="37">
        <v>799700</v>
      </c>
    </row>
    <row r="560" spans="1:16" s="63" customFormat="1">
      <c r="A560" s="61"/>
      <c r="B560" s="62" t="s">
        <v>222</v>
      </c>
      <c r="C560" s="38"/>
      <c r="D560" s="38"/>
      <c r="E560" s="39">
        <f>SUM(E538:E559)</f>
        <v>160676000</v>
      </c>
      <c r="F560" s="39">
        <f t="shared" ref="F560:P560" si="22">SUM(F538:F559)</f>
        <v>49694695</v>
      </c>
      <c r="G560" s="39">
        <f t="shared" si="22"/>
        <v>1445000</v>
      </c>
      <c r="H560" s="39">
        <f t="shared" si="22"/>
        <v>289641</v>
      </c>
      <c r="I560" s="39">
        <f t="shared" si="22"/>
        <v>36668000</v>
      </c>
      <c r="J560" s="39">
        <f t="shared" si="22"/>
        <v>20270602</v>
      </c>
      <c r="K560" s="39">
        <f t="shared" si="22"/>
        <v>238012000</v>
      </c>
      <c r="L560" s="39">
        <f t="shared" si="22"/>
        <v>35999062</v>
      </c>
      <c r="M560" s="39">
        <f t="shared" si="22"/>
        <v>0</v>
      </c>
      <c r="N560" s="39">
        <f t="shared" si="22"/>
        <v>0</v>
      </c>
      <c r="O560" s="39">
        <f t="shared" si="22"/>
        <v>436801000</v>
      </c>
      <c r="P560" s="39">
        <f t="shared" si="22"/>
        <v>106254000</v>
      </c>
    </row>
    <row r="561" spans="1:16" s="65" customFormat="1">
      <c r="A561" s="56"/>
      <c r="B561" s="56"/>
      <c r="C561" s="56"/>
      <c r="D561" s="56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</row>
    <row r="562" spans="1:16" s="18" customFormat="1" ht="15" customHeight="1">
      <c r="A562" s="60"/>
      <c r="B562" s="60"/>
      <c r="C562" s="69" t="s">
        <v>283</v>
      </c>
      <c r="D562" s="69"/>
      <c r="E562" s="69" t="s">
        <v>284</v>
      </c>
      <c r="F562" s="69"/>
      <c r="G562" s="69" t="s">
        <v>285</v>
      </c>
      <c r="H562" s="69"/>
      <c r="I562" s="69" t="s">
        <v>286</v>
      </c>
      <c r="J562" s="69"/>
      <c r="K562" s="68" t="s">
        <v>287</v>
      </c>
      <c r="L562" s="68"/>
      <c r="M562" s="68" t="s">
        <v>288</v>
      </c>
      <c r="N562" s="68"/>
      <c r="O562" s="68" t="s">
        <v>289</v>
      </c>
      <c r="P562" s="68"/>
    </row>
    <row r="563" spans="1:16" s="18" customFormat="1" ht="15" customHeight="1">
      <c r="A563" s="13"/>
      <c r="B563" s="13"/>
      <c r="C563" s="69"/>
      <c r="D563" s="69"/>
      <c r="E563" s="51" t="s">
        <v>290</v>
      </c>
      <c r="F563" s="51" t="s">
        <v>291</v>
      </c>
      <c r="G563" s="51" t="s">
        <v>290</v>
      </c>
      <c r="H563" s="51" t="s">
        <v>291</v>
      </c>
      <c r="I563" s="51" t="s">
        <v>290</v>
      </c>
      <c r="J563" s="51" t="s">
        <v>291</v>
      </c>
      <c r="K563" s="51" t="s">
        <v>290</v>
      </c>
      <c r="L563" s="51" t="s">
        <v>291</v>
      </c>
      <c r="M563" s="51" t="s">
        <v>290</v>
      </c>
      <c r="N563" s="51" t="s">
        <v>291</v>
      </c>
      <c r="O563" s="51" t="s">
        <v>290</v>
      </c>
      <c r="P563" s="51" t="s">
        <v>291</v>
      </c>
    </row>
    <row r="564" spans="1:16">
      <c r="A564" s="1" t="s">
        <v>23</v>
      </c>
      <c r="B564" s="1" t="s">
        <v>104</v>
      </c>
      <c r="C564" s="36" t="s">
        <v>296</v>
      </c>
      <c r="D564" s="36" t="s">
        <v>297</v>
      </c>
      <c r="E564" s="37">
        <v>14835000</v>
      </c>
      <c r="F564" s="37">
        <v>7226409</v>
      </c>
      <c r="G564" s="37">
        <v>0</v>
      </c>
      <c r="H564" s="37">
        <v>0</v>
      </c>
      <c r="I564" s="37">
        <v>105578000</v>
      </c>
      <c r="J564" s="37">
        <v>78950084</v>
      </c>
      <c r="K564" s="37">
        <v>0</v>
      </c>
      <c r="L564" s="37">
        <v>0</v>
      </c>
      <c r="M564" s="37">
        <v>0</v>
      </c>
      <c r="N564" s="37">
        <v>0</v>
      </c>
      <c r="O564" s="37">
        <v>120413000</v>
      </c>
      <c r="P564" s="37">
        <v>86176493</v>
      </c>
    </row>
    <row r="565" spans="1:16">
      <c r="A565" s="49"/>
      <c r="B565" s="49"/>
      <c r="C565" s="36" t="s">
        <v>298</v>
      </c>
      <c r="D565" s="36" t="s">
        <v>199</v>
      </c>
      <c r="E565" s="37">
        <v>5440000</v>
      </c>
      <c r="F565" s="37">
        <v>2651261</v>
      </c>
      <c r="G565" s="37">
        <v>0</v>
      </c>
      <c r="H565" s="37">
        <v>0</v>
      </c>
      <c r="I565" s="37">
        <v>42140000</v>
      </c>
      <c r="J565" s="37">
        <v>30716452</v>
      </c>
      <c r="K565" s="37">
        <v>0</v>
      </c>
      <c r="L565" s="37">
        <v>0</v>
      </c>
      <c r="M565" s="37">
        <v>0</v>
      </c>
      <c r="N565" s="37">
        <v>0</v>
      </c>
      <c r="O565" s="37">
        <v>47580000</v>
      </c>
      <c r="P565" s="37">
        <v>33367713</v>
      </c>
    </row>
    <row r="566" spans="1:16">
      <c r="A566" s="49"/>
      <c r="B566" s="49"/>
      <c r="C566" s="36" t="s">
        <v>299</v>
      </c>
      <c r="D566" s="36" t="s">
        <v>300</v>
      </c>
      <c r="E566" s="37">
        <v>3516000</v>
      </c>
      <c r="F566" s="37">
        <v>2456091</v>
      </c>
      <c r="G566" s="37">
        <v>0</v>
      </c>
      <c r="H566" s="37">
        <v>0</v>
      </c>
      <c r="I566" s="37">
        <v>0</v>
      </c>
      <c r="J566" s="37">
        <v>0</v>
      </c>
      <c r="K566" s="37">
        <v>0</v>
      </c>
      <c r="L566" s="37">
        <v>0</v>
      </c>
      <c r="M566" s="37">
        <v>0</v>
      </c>
      <c r="N566" s="37">
        <v>0</v>
      </c>
      <c r="O566" s="37">
        <v>3516000</v>
      </c>
      <c r="P566" s="37">
        <v>2456091</v>
      </c>
    </row>
    <row r="567" spans="1:16">
      <c r="A567" s="49"/>
      <c r="B567" s="49"/>
      <c r="C567" s="36" t="s">
        <v>301</v>
      </c>
      <c r="D567" s="36" t="s">
        <v>302</v>
      </c>
      <c r="E567" s="37">
        <v>2000000</v>
      </c>
      <c r="F567" s="37">
        <v>180000</v>
      </c>
      <c r="G567" s="37">
        <v>0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v>2000000</v>
      </c>
      <c r="P567" s="37">
        <v>180000</v>
      </c>
    </row>
    <row r="568" spans="1:16">
      <c r="A568" s="49"/>
      <c r="B568" s="49"/>
      <c r="C568" s="36" t="s">
        <v>303</v>
      </c>
      <c r="D568" s="36" t="s">
        <v>304</v>
      </c>
      <c r="E568" s="37">
        <v>825000</v>
      </c>
      <c r="F568" s="37">
        <v>56920</v>
      </c>
      <c r="G568" s="37">
        <v>0</v>
      </c>
      <c r="H568" s="37">
        <v>0</v>
      </c>
      <c r="I568" s="37">
        <v>0</v>
      </c>
      <c r="J568" s="37">
        <v>0</v>
      </c>
      <c r="K568" s="37">
        <v>1200480</v>
      </c>
      <c r="L568" s="37">
        <v>0</v>
      </c>
      <c r="M568" s="37">
        <v>0</v>
      </c>
      <c r="N568" s="37">
        <v>0</v>
      </c>
      <c r="O568" s="37">
        <v>2025480</v>
      </c>
      <c r="P568" s="37">
        <v>56920</v>
      </c>
    </row>
    <row r="569" spans="1:16">
      <c r="A569" s="49"/>
      <c r="B569" s="49"/>
      <c r="C569" s="36" t="s">
        <v>305</v>
      </c>
      <c r="D569" s="36" t="s">
        <v>306</v>
      </c>
      <c r="E569" s="37">
        <v>11407000</v>
      </c>
      <c r="F569" s="37">
        <v>4216438</v>
      </c>
      <c r="G569" s="37">
        <v>0</v>
      </c>
      <c r="H569" s="37">
        <v>0</v>
      </c>
      <c r="I569" s="37">
        <v>5414000</v>
      </c>
      <c r="J569" s="37">
        <v>3161994</v>
      </c>
      <c r="K569" s="37">
        <v>97130</v>
      </c>
      <c r="L569" s="37">
        <v>0</v>
      </c>
      <c r="M569" s="37">
        <v>0</v>
      </c>
      <c r="N569" s="37">
        <v>0</v>
      </c>
      <c r="O569" s="37">
        <v>16918130</v>
      </c>
      <c r="P569" s="37">
        <v>7378432</v>
      </c>
    </row>
    <row r="570" spans="1:16">
      <c r="A570" s="49"/>
      <c r="B570" s="49"/>
      <c r="C570" s="36" t="s">
        <v>307</v>
      </c>
      <c r="D570" s="36" t="s">
        <v>308</v>
      </c>
      <c r="E570" s="37">
        <v>4000000</v>
      </c>
      <c r="F570" s="37">
        <v>1430709</v>
      </c>
      <c r="G570" s="37">
        <v>0</v>
      </c>
      <c r="H570" s="37">
        <v>0</v>
      </c>
      <c r="I570" s="37">
        <v>3520000</v>
      </c>
      <c r="J570" s="37">
        <v>1173773</v>
      </c>
      <c r="K570" s="37">
        <v>0</v>
      </c>
      <c r="L570" s="37">
        <v>0</v>
      </c>
      <c r="M570" s="37">
        <v>0</v>
      </c>
      <c r="N570" s="37">
        <v>0</v>
      </c>
      <c r="O570" s="37">
        <v>7520000</v>
      </c>
      <c r="P570" s="37">
        <v>2604482</v>
      </c>
    </row>
    <row r="571" spans="1:16">
      <c r="A571" s="49"/>
      <c r="B571" s="49"/>
      <c r="C571" s="36" t="s">
        <v>309</v>
      </c>
      <c r="D571" s="36" t="s">
        <v>310</v>
      </c>
      <c r="E571" s="37">
        <v>6150000</v>
      </c>
      <c r="F571" s="37">
        <v>643727</v>
      </c>
      <c r="G571" s="37">
        <v>0</v>
      </c>
      <c r="H571" s="37">
        <v>0</v>
      </c>
      <c r="I571" s="37">
        <v>2033000</v>
      </c>
      <c r="J571" s="37">
        <v>916772</v>
      </c>
      <c r="K571" s="37">
        <v>0</v>
      </c>
      <c r="L571" s="37">
        <v>0</v>
      </c>
      <c r="M571" s="37">
        <v>0</v>
      </c>
      <c r="N571" s="37">
        <v>0</v>
      </c>
      <c r="O571" s="37">
        <v>8183000</v>
      </c>
      <c r="P571" s="37">
        <v>1560499</v>
      </c>
    </row>
    <row r="572" spans="1:16">
      <c r="A572" s="49"/>
      <c r="B572" s="49"/>
      <c r="C572" s="36" t="s">
        <v>311</v>
      </c>
      <c r="D572" s="36" t="s">
        <v>312</v>
      </c>
      <c r="E572" s="37">
        <v>13455000</v>
      </c>
      <c r="F572" s="37">
        <v>4008518</v>
      </c>
      <c r="G572" s="37">
        <v>0</v>
      </c>
      <c r="H572" s="37">
        <v>0</v>
      </c>
      <c r="I572" s="37">
        <v>15160000</v>
      </c>
      <c r="J572" s="37">
        <v>1520265</v>
      </c>
      <c r="K572" s="37">
        <v>2295200</v>
      </c>
      <c r="L572" s="37">
        <v>0</v>
      </c>
      <c r="M572" s="37">
        <v>0</v>
      </c>
      <c r="N572" s="37">
        <v>0</v>
      </c>
      <c r="O572" s="37">
        <v>30910200</v>
      </c>
      <c r="P572" s="37">
        <v>5528783</v>
      </c>
    </row>
    <row r="573" spans="1:16">
      <c r="A573" s="49"/>
      <c r="B573" s="49"/>
      <c r="C573" s="36" t="s">
        <v>313</v>
      </c>
      <c r="D573" s="36" t="s">
        <v>314</v>
      </c>
      <c r="E573" s="37">
        <v>10296000</v>
      </c>
      <c r="F573" s="37">
        <v>1487420</v>
      </c>
      <c r="G573" s="37">
        <v>400000</v>
      </c>
      <c r="H573" s="37">
        <v>0</v>
      </c>
      <c r="I573" s="37">
        <v>754000</v>
      </c>
      <c r="J573" s="37">
        <v>180984</v>
      </c>
      <c r="K573" s="37">
        <v>1130000</v>
      </c>
      <c r="L573" s="37">
        <v>0</v>
      </c>
      <c r="M573" s="37">
        <v>0</v>
      </c>
      <c r="N573" s="37">
        <v>0</v>
      </c>
      <c r="O573" s="37">
        <v>12580000</v>
      </c>
      <c r="P573" s="37">
        <v>1668404</v>
      </c>
    </row>
    <row r="574" spans="1:16">
      <c r="A574" s="49"/>
      <c r="B574" s="49"/>
      <c r="C574" s="36" t="s">
        <v>315</v>
      </c>
      <c r="D574" s="36" t="s">
        <v>316</v>
      </c>
      <c r="E574" s="37">
        <v>3500000</v>
      </c>
      <c r="F574" s="37">
        <v>2303077</v>
      </c>
      <c r="G574" s="37">
        <v>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0</v>
      </c>
      <c r="N574" s="37">
        <v>0</v>
      </c>
      <c r="O574" s="37">
        <v>3500000</v>
      </c>
      <c r="P574" s="37">
        <v>2303077</v>
      </c>
    </row>
    <row r="575" spans="1:16">
      <c r="A575" s="49"/>
      <c r="B575" s="49"/>
      <c r="C575" s="36" t="s">
        <v>317</v>
      </c>
      <c r="D575" s="36" t="s">
        <v>318</v>
      </c>
      <c r="E575" s="37">
        <v>10000</v>
      </c>
      <c r="F575" s="37">
        <v>10000</v>
      </c>
      <c r="G575" s="37">
        <v>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0</v>
      </c>
      <c r="N575" s="37">
        <v>0</v>
      </c>
      <c r="O575" s="37">
        <v>10000</v>
      </c>
      <c r="P575" s="37">
        <v>10000</v>
      </c>
    </row>
    <row r="576" spans="1:16">
      <c r="A576" s="49"/>
      <c r="B576" s="49"/>
      <c r="C576" s="36" t="s">
        <v>329</v>
      </c>
      <c r="D576" s="36" t="s">
        <v>330</v>
      </c>
      <c r="E576" s="37">
        <v>4610000</v>
      </c>
      <c r="F576" s="37">
        <v>3000000</v>
      </c>
      <c r="G576" s="37">
        <v>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0</v>
      </c>
      <c r="N576" s="37">
        <v>0</v>
      </c>
      <c r="O576" s="37">
        <v>4610000</v>
      </c>
      <c r="P576" s="37">
        <v>3000000</v>
      </c>
    </row>
    <row r="577" spans="1:16">
      <c r="A577" s="49"/>
      <c r="B577" s="49"/>
      <c r="C577" s="36" t="s">
        <v>331</v>
      </c>
      <c r="D577" s="36" t="s">
        <v>332</v>
      </c>
      <c r="E577" s="37">
        <v>1800000</v>
      </c>
      <c r="F577" s="37">
        <v>300840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v>1800000</v>
      </c>
      <c r="P577" s="37">
        <v>300840</v>
      </c>
    </row>
    <row r="578" spans="1:16">
      <c r="A578" s="49"/>
      <c r="B578" s="49"/>
      <c r="C578" s="36" t="s">
        <v>319</v>
      </c>
      <c r="D578" s="36" t="s">
        <v>320</v>
      </c>
      <c r="E578" s="37">
        <v>1080000</v>
      </c>
      <c r="F578" s="37">
        <v>286711</v>
      </c>
      <c r="G578" s="37">
        <v>0</v>
      </c>
      <c r="H578" s="37">
        <v>0</v>
      </c>
      <c r="I578" s="37">
        <v>200000</v>
      </c>
      <c r="J578" s="37">
        <v>0</v>
      </c>
      <c r="K578" s="37">
        <v>0</v>
      </c>
      <c r="L578" s="37">
        <v>0</v>
      </c>
      <c r="M578" s="37">
        <v>0</v>
      </c>
      <c r="N578" s="37">
        <v>0</v>
      </c>
      <c r="O578" s="37">
        <v>1280000</v>
      </c>
      <c r="P578" s="37">
        <v>286711</v>
      </c>
    </row>
    <row r="579" spans="1:16">
      <c r="A579" s="49"/>
      <c r="B579" s="49"/>
      <c r="C579" s="36" t="s">
        <v>321</v>
      </c>
      <c r="D579" s="36" t="s">
        <v>322</v>
      </c>
      <c r="E579" s="37">
        <v>600000</v>
      </c>
      <c r="F579" s="37">
        <v>396000</v>
      </c>
      <c r="G579" s="37">
        <v>0</v>
      </c>
      <c r="H579" s="37">
        <v>0</v>
      </c>
      <c r="I579" s="37">
        <v>0</v>
      </c>
      <c r="J579" s="37">
        <v>0</v>
      </c>
      <c r="K579" s="37">
        <v>0</v>
      </c>
      <c r="L579" s="37">
        <v>0</v>
      </c>
      <c r="M579" s="37">
        <v>0</v>
      </c>
      <c r="N579" s="37">
        <v>0</v>
      </c>
      <c r="O579" s="37">
        <v>600000</v>
      </c>
      <c r="P579" s="37">
        <v>396000</v>
      </c>
    </row>
    <row r="580" spans="1:16">
      <c r="A580" s="49"/>
      <c r="B580" s="49"/>
      <c r="C580" s="36" t="s">
        <v>323</v>
      </c>
      <c r="D580" s="36" t="s">
        <v>324</v>
      </c>
      <c r="E580" s="37">
        <v>10300000</v>
      </c>
      <c r="F580" s="37">
        <v>500000</v>
      </c>
      <c r="G580" s="37">
        <v>0</v>
      </c>
      <c r="H580" s="37">
        <v>0</v>
      </c>
      <c r="I580" s="37">
        <v>0</v>
      </c>
      <c r="J580" s="37">
        <v>0</v>
      </c>
      <c r="K580" s="37">
        <v>4900000</v>
      </c>
      <c r="L580" s="37">
        <v>4826115</v>
      </c>
      <c r="M580" s="37">
        <v>0</v>
      </c>
      <c r="N580" s="37">
        <v>0</v>
      </c>
      <c r="O580" s="37">
        <v>15200000</v>
      </c>
      <c r="P580" s="37">
        <v>5326115</v>
      </c>
    </row>
    <row r="581" spans="1:16">
      <c r="A581" s="49"/>
      <c r="B581" s="49"/>
      <c r="C581" s="36" t="s">
        <v>333</v>
      </c>
      <c r="D581" s="36" t="s">
        <v>334</v>
      </c>
      <c r="E581" s="37">
        <v>1380000</v>
      </c>
      <c r="F581" s="37">
        <v>0</v>
      </c>
      <c r="G581" s="37">
        <v>0</v>
      </c>
      <c r="H581" s="37">
        <v>0</v>
      </c>
      <c r="I581" s="37">
        <v>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1380000</v>
      </c>
      <c r="P581" s="37">
        <v>0</v>
      </c>
    </row>
    <row r="582" spans="1:16">
      <c r="A582" s="49"/>
      <c r="B582" s="49"/>
      <c r="C582" s="36" t="s">
        <v>325</v>
      </c>
      <c r="D582" s="36" t="s">
        <v>326</v>
      </c>
      <c r="E582" s="37">
        <v>61250000</v>
      </c>
      <c r="F582" s="37">
        <v>22434832</v>
      </c>
      <c r="G582" s="37">
        <v>0</v>
      </c>
      <c r="H582" s="37">
        <v>0</v>
      </c>
      <c r="I582" s="37">
        <v>0</v>
      </c>
      <c r="J582" s="37">
        <v>0</v>
      </c>
      <c r="K582" s="37">
        <v>950000</v>
      </c>
      <c r="L582" s="37">
        <v>907237</v>
      </c>
      <c r="M582" s="37">
        <v>12270000</v>
      </c>
      <c r="N582" s="37">
        <v>11007106</v>
      </c>
      <c r="O582" s="37">
        <v>74470000</v>
      </c>
      <c r="P582" s="37">
        <v>34349175</v>
      </c>
    </row>
    <row r="583" spans="1:16">
      <c r="A583" s="49"/>
      <c r="B583" s="49"/>
      <c r="C583" s="36" t="s">
        <v>335</v>
      </c>
      <c r="D583" s="36" t="s">
        <v>336</v>
      </c>
      <c r="E583" s="37">
        <v>250000</v>
      </c>
      <c r="F583" s="37">
        <v>0</v>
      </c>
      <c r="G583" s="37">
        <v>0</v>
      </c>
      <c r="H583" s="37">
        <v>0</v>
      </c>
      <c r="I583" s="37">
        <v>100000</v>
      </c>
      <c r="J583" s="37">
        <v>0</v>
      </c>
      <c r="K583" s="37">
        <v>0</v>
      </c>
      <c r="L583" s="37">
        <v>0</v>
      </c>
      <c r="M583" s="37">
        <v>0</v>
      </c>
      <c r="N583" s="37">
        <v>0</v>
      </c>
      <c r="O583" s="37">
        <v>350000</v>
      </c>
      <c r="P583" s="37">
        <v>0</v>
      </c>
    </row>
    <row r="584" spans="1:16">
      <c r="A584" s="49"/>
      <c r="B584" s="49"/>
      <c r="C584" s="36" t="s">
        <v>339</v>
      </c>
      <c r="D584" s="36" t="s">
        <v>340</v>
      </c>
      <c r="E584" s="37">
        <v>2000000</v>
      </c>
      <c r="F584" s="37">
        <v>0</v>
      </c>
      <c r="G584" s="37">
        <v>0</v>
      </c>
      <c r="H584" s="37">
        <v>0</v>
      </c>
      <c r="I584" s="37">
        <v>0</v>
      </c>
      <c r="J584" s="37">
        <v>0</v>
      </c>
      <c r="K584" s="37">
        <v>0</v>
      </c>
      <c r="L584" s="37">
        <v>0</v>
      </c>
      <c r="M584" s="37">
        <v>0</v>
      </c>
      <c r="N584" s="37">
        <v>0</v>
      </c>
      <c r="O584" s="37">
        <v>2000000</v>
      </c>
      <c r="P584" s="37">
        <v>0</v>
      </c>
    </row>
    <row r="585" spans="1:16">
      <c r="A585" s="49"/>
      <c r="B585" s="49"/>
      <c r="C585" s="36" t="s">
        <v>359</v>
      </c>
      <c r="D585" s="36" t="s">
        <v>360</v>
      </c>
      <c r="E585" s="37">
        <v>1000000</v>
      </c>
      <c r="F585" s="37">
        <v>0</v>
      </c>
      <c r="G585" s="37">
        <v>0</v>
      </c>
      <c r="H585" s="37">
        <v>0</v>
      </c>
      <c r="I585" s="37">
        <v>0</v>
      </c>
      <c r="J585" s="37">
        <v>0</v>
      </c>
      <c r="K585" s="37">
        <v>0</v>
      </c>
      <c r="L585" s="37">
        <v>0</v>
      </c>
      <c r="M585" s="37">
        <v>0</v>
      </c>
      <c r="N585" s="37">
        <v>0</v>
      </c>
      <c r="O585" s="37">
        <v>1000000</v>
      </c>
      <c r="P585" s="37">
        <v>0</v>
      </c>
    </row>
    <row r="586" spans="1:16">
      <c r="A586" s="49"/>
      <c r="B586" s="49"/>
      <c r="C586" s="36" t="s">
        <v>345</v>
      </c>
      <c r="D586" s="36" t="s">
        <v>346</v>
      </c>
      <c r="E586" s="37">
        <v>2180000</v>
      </c>
      <c r="F586" s="37">
        <v>2179374</v>
      </c>
      <c r="G586" s="37">
        <v>0</v>
      </c>
      <c r="H586" s="37">
        <v>0</v>
      </c>
      <c r="I586" s="37">
        <v>0</v>
      </c>
      <c r="J586" s="37">
        <v>0</v>
      </c>
      <c r="K586" s="37">
        <v>0</v>
      </c>
      <c r="L586" s="37">
        <v>0</v>
      </c>
      <c r="M586" s="37">
        <v>0</v>
      </c>
      <c r="N586" s="37">
        <v>0</v>
      </c>
      <c r="O586" s="37">
        <v>2180000</v>
      </c>
      <c r="P586" s="37">
        <v>2179374</v>
      </c>
    </row>
    <row r="587" spans="1:16" s="63" customFormat="1">
      <c r="A587" s="61"/>
      <c r="B587" s="62" t="s">
        <v>223</v>
      </c>
      <c r="C587" s="38"/>
      <c r="D587" s="38"/>
      <c r="E587" s="39">
        <f>SUM(E564:E586)</f>
        <v>161884000</v>
      </c>
      <c r="F587" s="39">
        <f t="shared" ref="F587:P587" si="23">SUM(F564:F586)</f>
        <v>55768327</v>
      </c>
      <c r="G587" s="39">
        <f t="shared" si="23"/>
        <v>400000</v>
      </c>
      <c r="H587" s="39">
        <f t="shared" si="23"/>
        <v>0</v>
      </c>
      <c r="I587" s="39">
        <f t="shared" si="23"/>
        <v>174899000</v>
      </c>
      <c r="J587" s="39">
        <f t="shared" si="23"/>
        <v>116620324</v>
      </c>
      <c r="K587" s="39">
        <f t="shared" si="23"/>
        <v>10572810</v>
      </c>
      <c r="L587" s="39">
        <f t="shared" si="23"/>
        <v>5733352</v>
      </c>
      <c r="M587" s="39">
        <f t="shared" si="23"/>
        <v>12270000</v>
      </c>
      <c r="N587" s="39">
        <f t="shared" si="23"/>
        <v>11007106</v>
      </c>
      <c r="O587" s="39">
        <f t="shared" si="23"/>
        <v>360025810</v>
      </c>
      <c r="P587" s="39">
        <f t="shared" si="23"/>
        <v>189129109</v>
      </c>
    </row>
    <row r="588" spans="1:16" s="65" customFormat="1">
      <c r="A588" s="56"/>
      <c r="B588" s="56"/>
      <c r="C588" s="56"/>
      <c r="D588" s="56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</row>
    <row r="589" spans="1:16" s="18" customFormat="1" ht="15" customHeight="1">
      <c r="A589" s="60"/>
      <c r="B589" s="60"/>
      <c r="C589" s="69" t="s">
        <v>283</v>
      </c>
      <c r="D589" s="69"/>
      <c r="E589" s="69" t="s">
        <v>284</v>
      </c>
      <c r="F589" s="69"/>
      <c r="G589" s="69" t="s">
        <v>285</v>
      </c>
      <c r="H589" s="69"/>
      <c r="I589" s="69" t="s">
        <v>286</v>
      </c>
      <c r="J589" s="69"/>
      <c r="K589" s="68" t="s">
        <v>287</v>
      </c>
      <c r="L589" s="68"/>
      <c r="M589" s="68" t="s">
        <v>288</v>
      </c>
      <c r="N589" s="68"/>
      <c r="O589" s="68" t="s">
        <v>289</v>
      </c>
      <c r="P589" s="68"/>
    </row>
    <row r="590" spans="1:16" s="18" customFormat="1" ht="15" customHeight="1">
      <c r="A590" s="13"/>
      <c r="B590" s="13"/>
      <c r="C590" s="69"/>
      <c r="D590" s="69"/>
      <c r="E590" s="51" t="s">
        <v>290</v>
      </c>
      <c r="F590" s="51" t="s">
        <v>291</v>
      </c>
      <c r="G590" s="51" t="s">
        <v>290</v>
      </c>
      <c r="H590" s="51" t="s">
        <v>291</v>
      </c>
      <c r="I590" s="51" t="s">
        <v>290</v>
      </c>
      <c r="J590" s="51" t="s">
        <v>291</v>
      </c>
      <c r="K590" s="51" t="s">
        <v>290</v>
      </c>
      <c r="L590" s="51" t="s">
        <v>291</v>
      </c>
      <c r="M590" s="51" t="s">
        <v>290</v>
      </c>
      <c r="N590" s="51" t="s">
        <v>291</v>
      </c>
      <c r="O590" s="51" t="s">
        <v>290</v>
      </c>
      <c r="P590" s="51" t="s">
        <v>291</v>
      </c>
    </row>
    <row r="591" spans="1:16">
      <c r="A591" s="1" t="s">
        <v>24</v>
      </c>
      <c r="B591" s="1" t="s">
        <v>105</v>
      </c>
      <c r="C591" s="36" t="s">
        <v>296</v>
      </c>
      <c r="D591" s="36" t="s">
        <v>297</v>
      </c>
      <c r="E591" s="37">
        <v>17616000</v>
      </c>
      <c r="F591" s="37">
        <v>12095431</v>
      </c>
      <c r="G591" s="37">
        <v>0</v>
      </c>
      <c r="H591" s="37">
        <v>0</v>
      </c>
      <c r="I591" s="37">
        <v>116033210</v>
      </c>
      <c r="J591" s="37">
        <v>87981113</v>
      </c>
      <c r="K591" s="37">
        <v>0</v>
      </c>
      <c r="L591" s="37">
        <v>0</v>
      </c>
      <c r="M591" s="37">
        <v>0</v>
      </c>
      <c r="N591" s="37">
        <v>0</v>
      </c>
      <c r="O591" s="37">
        <v>133649210</v>
      </c>
      <c r="P591" s="37">
        <v>100076544</v>
      </c>
    </row>
    <row r="592" spans="1:16">
      <c r="A592" s="49"/>
      <c r="B592" s="49"/>
      <c r="C592" s="36" t="s">
        <v>298</v>
      </c>
      <c r="D592" s="36" t="s">
        <v>199</v>
      </c>
      <c r="E592" s="37">
        <v>5633000</v>
      </c>
      <c r="F592" s="37">
        <v>4660506</v>
      </c>
      <c r="G592" s="37">
        <v>0</v>
      </c>
      <c r="H592" s="37">
        <v>0</v>
      </c>
      <c r="I592" s="37">
        <v>45129300</v>
      </c>
      <c r="J592" s="37">
        <v>34223742</v>
      </c>
      <c r="K592" s="37">
        <v>0</v>
      </c>
      <c r="L592" s="37">
        <v>0</v>
      </c>
      <c r="M592" s="37">
        <v>0</v>
      </c>
      <c r="N592" s="37">
        <v>0</v>
      </c>
      <c r="O592" s="37">
        <v>50762300</v>
      </c>
      <c r="P592" s="37">
        <v>38884248</v>
      </c>
    </row>
    <row r="593" spans="1:16">
      <c r="A593" s="49"/>
      <c r="B593" s="49"/>
      <c r="C593" s="36" t="s">
        <v>299</v>
      </c>
      <c r="D593" s="36" t="s">
        <v>300</v>
      </c>
      <c r="E593" s="37">
        <v>3315000</v>
      </c>
      <c r="F593" s="37">
        <v>995264</v>
      </c>
      <c r="G593" s="37">
        <v>0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0</v>
      </c>
      <c r="N593" s="37">
        <v>0</v>
      </c>
      <c r="O593" s="37">
        <v>3315000</v>
      </c>
      <c r="P593" s="37">
        <v>995264</v>
      </c>
    </row>
    <row r="594" spans="1:16">
      <c r="A594" s="49"/>
      <c r="B594" s="49"/>
      <c r="C594" s="36" t="s">
        <v>301</v>
      </c>
      <c r="D594" s="36" t="s">
        <v>302</v>
      </c>
      <c r="E594" s="37">
        <v>50000</v>
      </c>
      <c r="F594" s="37">
        <v>0</v>
      </c>
      <c r="G594" s="37">
        <v>0</v>
      </c>
      <c r="H594" s="37">
        <v>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37">
        <v>0</v>
      </c>
      <c r="O594" s="37">
        <v>50000</v>
      </c>
      <c r="P594" s="37">
        <v>0</v>
      </c>
    </row>
    <row r="595" spans="1:16">
      <c r="A595" s="49"/>
      <c r="B595" s="49"/>
      <c r="C595" s="36" t="s">
        <v>303</v>
      </c>
      <c r="D595" s="36" t="s">
        <v>304</v>
      </c>
      <c r="E595" s="37">
        <v>330000</v>
      </c>
      <c r="F595" s="37">
        <v>0</v>
      </c>
      <c r="G595" s="37">
        <v>0</v>
      </c>
      <c r="H595" s="37">
        <v>0</v>
      </c>
      <c r="I595" s="37">
        <v>101500</v>
      </c>
      <c r="J595" s="37">
        <v>41140</v>
      </c>
      <c r="K595" s="37">
        <v>0</v>
      </c>
      <c r="L595" s="37">
        <v>0</v>
      </c>
      <c r="M595" s="37">
        <v>0</v>
      </c>
      <c r="N595" s="37">
        <v>0</v>
      </c>
      <c r="O595" s="37">
        <v>431500</v>
      </c>
      <c r="P595" s="37">
        <v>41140</v>
      </c>
    </row>
    <row r="596" spans="1:16">
      <c r="A596" s="49"/>
      <c r="B596" s="49"/>
      <c r="C596" s="36" t="s">
        <v>305</v>
      </c>
      <c r="D596" s="36" t="s">
        <v>306</v>
      </c>
      <c r="E596" s="37">
        <v>6710000</v>
      </c>
      <c r="F596" s="37">
        <v>6125959</v>
      </c>
      <c r="G596" s="37">
        <v>0</v>
      </c>
      <c r="H596" s="37">
        <v>0</v>
      </c>
      <c r="I596" s="37">
        <v>6700494</v>
      </c>
      <c r="J596" s="37">
        <v>3542797</v>
      </c>
      <c r="K596" s="37">
        <v>0</v>
      </c>
      <c r="L596" s="37">
        <v>0</v>
      </c>
      <c r="M596" s="37">
        <v>0</v>
      </c>
      <c r="N596" s="37">
        <v>0</v>
      </c>
      <c r="O596" s="37">
        <v>13410494</v>
      </c>
      <c r="P596" s="37">
        <v>9668756</v>
      </c>
    </row>
    <row r="597" spans="1:16">
      <c r="A597" s="49"/>
      <c r="B597" s="49"/>
      <c r="C597" s="36" t="s">
        <v>307</v>
      </c>
      <c r="D597" s="36" t="s">
        <v>308</v>
      </c>
      <c r="E597" s="37">
        <v>540000</v>
      </c>
      <c r="F597" s="37">
        <v>247974</v>
      </c>
      <c r="G597" s="37">
        <v>0</v>
      </c>
      <c r="H597" s="37">
        <v>0</v>
      </c>
      <c r="I597" s="37">
        <v>1799623</v>
      </c>
      <c r="J597" s="37">
        <v>958219</v>
      </c>
      <c r="K597" s="37">
        <v>0</v>
      </c>
      <c r="L597" s="37">
        <v>0</v>
      </c>
      <c r="M597" s="37">
        <v>0</v>
      </c>
      <c r="N597" s="37">
        <v>0</v>
      </c>
      <c r="O597" s="37">
        <v>2339623</v>
      </c>
      <c r="P597" s="37">
        <v>1206193</v>
      </c>
    </row>
    <row r="598" spans="1:16">
      <c r="A598" s="49"/>
      <c r="B598" s="49"/>
      <c r="C598" s="36" t="s">
        <v>309</v>
      </c>
      <c r="D598" s="36" t="s">
        <v>310</v>
      </c>
      <c r="E598" s="37">
        <v>8582350</v>
      </c>
      <c r="F598" s="37">
        <v>1375205</v>
      </c>
      <c r="G598" s="37">
        <v>0</v>
      </c>
      <c r="H598" s="37">
        <v>0</v>
      </c>
      <c r="I598" s="37">
        <v>1121550</v>
      </c>
      <c r="J598" s="37">
        <v>538585</v>
      </c>
      <c r="K598" s="37">
        <v>0</v>
      </c>
      <c r="L598" s="37">
        <v>0</v>
      </c>
      <c r="M598" s="37">
        <v>0</v>
      </c>
      <c r="N598" s="37">
        <v>0</v>
      </c>
      <c r="O598" s="37">
        <v>9703900</v>
      </c>
      <c r="P598" s="37">
        <v>1913790</v>
      </c>
    </row>
    <row r="599" spans="1:16">
      <c r="A599" s="49"/>
      <c r="B599" s="49"/>
      <c r="C599" s="36" t="s">
        <v>311</v>
      </c>
      <c r="D599" s="36" t="s">
        <v>312</v>
      </c>
      <c r="E599" s="37">
        <v>10130000</v>
      </c>
      <c r="F599" s="37">
        <v>2814619</v>
      </c>
      <c r="G599" s="37">
        <v>0</v>
      </c>
      <c r="H599" s="37">
        <v>0</v>
      </c>
      <c r="I599" s="37">
        <v>697652</v>
      </c>
      <c r="J599" s="37">
        <v>264684</v>
      </c>
      <c r="K599" s="37">
        <v>0</v>
      </c>
      <c r="L599" s="37">
        <v>0</v>
      </c>
      <c r="M599" s="37">
        <v>0</v>
      </c>
      <c r="N599" s="37">
        <v>0</v>
      </c>
      <c r="O599" s="37">
        <v>10827652</v>
      </c>
      <c r="P599" s="37">
        <v>3079303</v>
      </c>
    </row>
    <row r="600" spans="1:16">
      <c r="A600" s="49"/>
      <c r="B600" s="49"/>
      <c r="C600" s="36" t="s">
        <v>313</v>
      </c>
      <c r="D600" s="36" t="s">
        <v>314</v>
      </c>
      <c r="E600" s="37">
        <v>2110000</v>
      </c>
      <c r="F600" s="37">
        <v>1524440</v>
      </c>
      <c r="G600" s="37">
        <v>0</v>
      </c>
      <c r="H600" s="37">
        <v>0</v>
      </c>
      <c r="I600" s="37">
        <v>446181</v>
      </c>
      <c r="J600" s="37">
        <v>263369</v>
      </c>
      <c r="K600" s="37">
        <v>0</v>
      </c>
      <c r="L600" s="37">
        <v>0</v>
      </c>
      <c r="M600" s="37">
        <v>0</v>
      </c>
      <c r="N600" s="37">
        <v>0</v>
      </c>
      <c r="O600" s="37">
        <v>2556181</v>
      </c>
      <c r="P600" s="37">
        <v>1787809</v>
      </c>
    </row>
    <row r="601" spans="1:16">
      <c r="A601" s="49"/>
      <c r="B601" s="49"/>
      <c r="C601" s="36" t="s">
        <v>315</v>
      </c>
      <c r="D601" s="36" t="s">
        <v>316</v>
      </c>
      <c r="E601" s="37">
        <v>3500000</v>
      </c>
      <c r="F601" s="37">
        <v>2520454</v>
      </c>
      <c r="G601" s="37">
        <v>0</v>
      </c>
      <c r="H601" s="37">
        <v>0</v>
      </c>
      <c r="I601" s="37">
        <v>0</v>
      </c>
      <c r="J601" s="37">
        <v>0</v>
      </c>
      <c r="K601" s="37">
        <v>0</v>
      </c>
      <c r="L601" s="37">
        <v>0</v>
      </c>
      <c r="M601" s="37">
        <v>0</v>
      </c>
      <c r="N601" s="37">
        <v>0</v>
      </c>
      <c r="O601" s="37">
        <v>3500000</v>
      </c>
      <c r="P601" s="37">
        <v>2520454</v>
      </c>
    </row>
    <row r="602" spans="1:16">
      <c r="A602" s="49"/>
      <c r="B602" s="49"/>
      <c r="C602" s="36" t="s">
        <v>355</v>
      </c>
      <c r="D602" s="36" t="s">
        <v>356</v>
      </c>
      <c r="E602" s="37">
        <v>200000</v>
      </c>
      <c r="F602" s="37">
        <v>41328</v>
      </c>
      <c r="G602" s="37">
        <v>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0</v>
      </c>
      <c r="N602" s="37">
        <v>0</v>
      </c>
      <c r="O602" s="37">
        <v>200000</v>
      </c>
      <c r="P602" s="37">
        <v>41328</v>
      </c>
    </row>
    <row r="603" spans="1:16">
      <c r="A603" s="49"/>
      <c r="B603" s="49"/>
      <c r="C603" s="36" t="s">
        <v>331</v>
      </c>
      <c r="D603" s="36" t="s">
        <v>332</v>
      </c>
      <c r="E603" s="37">
        <v>1700000</v>
      </c>
      <c r="F603" s="37">
        <v>0</v>
      </c>
      <c r="G603" s="37">
        <v>0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0</v>
      </c>
      <c r="N603" s="37">
        <v>0</v>
      </c>
      <c r="O603" s="37">
        <v>1700000</v>
      </c>
      <c r="P603" s="37">
        <v>0</v>
      </c>
    </row>
    <row r="604" spans="1:16">
      <c r="A604" s="49"/>
      <c r="B604" s="49"/>
      <c r="C604" s="36" t="s">
        <v>319</v>
      </c>
      <c r="D604" s="36" t="s">
        <v>320</v>
      </c>
      <c r="E604" s="37">
        <v>1360000</v>
      </c>
      <c r="F604" s="37">
        <v>305809</v>
      </c>
      <c r="G604" s="37">
        <v>0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0</v>
      </c>
      <c r="N604" s="37">
        <v>0</v>
      </c>
      <c r="O604" s="37">
        <v>1360000</v>
      </c>
      <c r="P604" s="37">
        <v>305809</v>
      </c>
    </row>
    <row r="605" spans="1:16">
      <c r="A605" s="49"/>
      <c r="B605" s="49"/>
      <c r="C605" s="36" t="s">
        <v>343</v>
      </c>
      <c r="D605" s="36" t="s">
        <v>344</v>
      </c>
      <c r="E605" s="37">
        <v>1200000</v>
      </c>
      <c r="F605" s="37">
        <v>800000</v>
      </c>
      <c r="G605" s="37">
        <v>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</v>
      </c>
      <c r="N605" s="37">
        <v>0</v>
      </c>
      <c r="O605" s="37">
        <v>1200000</v>
      </c>
      <c r="P605" s="37">
        <v>800000</v>
      </c>
    </row>
    <row r="606" spans="1:16">
      <c r="A606" s="49"/>
      <c r="B606" s="49"/>
      <c r="C606" s="36" t="s">
        <v>321</v>
      </c>
      <c r="D606" s="36" t="s">
        <v>322</v>
      </c>
      <c r="E606" s="37">
        <v>50000</v>
      </c>
      <c r="F606" s="37">
        <v>20000</v>
      </c>
      <c r="G606" s="37">
        <v>0</v>
      </c>
      <c r="H606" s="37">
        <v>0</v>
      </c>
      <c r="I606" s="37">
        <v>0</v>
      </c>
      <c r="J606" s="37">
        <v>0</v>
      </c>
      <c r="K606" s="37">
        <v>0</v>
      </c>
      <c r="L606" s="37">
        <v>0</v>
      </c>
      <c r="M606" s="37">
        <v>0</v>
      </c>
      <c r="N606" s="37">
        <v>0</v>
      </c>
      <c r="O606" s="37">
        <v>50000</v>
      </c>
      <c r="P606" s="37">
        <v>20000</v>
      </c>
    </row>
    <row r="607" spans="1:16">
      <c r="A607" s="49"/>
      <c r="B607" s="49"/>
      <c r="C607" s="36" t="s">
        <v>323</v>
      </c>
      <c r="D607" s="36" t="s">
        <v>324</v>
      </c>
      <c r="E607" s="37">
        <v>780000</v>
      </c>
      <c r="F607" s="37">
        <v>413287</v>
      </c>
      <c r="G607" s="37">
        <v>0</v>
      </c>
      <c r="H607" s="37">
        <v>0</v>
      </c>
      <c r="I607" s="37">
        <v>200000</v>
      </c>
      <c r="J607" s="37">
        <v>30000</v>
      </c>
      <c r="K607" s="37">
        <v>0</v>
      </c>
      <c r="L607" s="37">
        <v>0</v>
      </c>
      <c r="M607" s="37">
        <v>0</v>
      </c>
      <c r="N607" s="37">
        <v>0</v>
      </c>
      <c r="O607" s="37">
        <v>980000</v>
      </c>
      <c r="P607" s="37">
        <v>443287</v>
      </c>
    </row>
    <row r="608" spans="1:16">
      <c r="A608" s="49"/>
      <c r="B608" s="49"/>
      <c r="C608" s="36" t="s">
        <v>333</v>
      </c>
      <c r="D608" s="36" t="s">
        <v>334</v>
      </c>
      <c r="E608" s="37">
        <v>3338340</v>
      </c>
      <c r="F608" s="37">
        <v>3323340</v>
      </c>
      <c r="G608" s="37">
        <v>0</v>
      </c>
      <c r="H608" s="37">
        <v>0</v>
      </c>
      <c r="I608" s="37">
        <v>54000</v>
      </c>
      <c r="J608" s="37">
        <v>31000</v>
      </c>
      <c r="K608" s="37">
        <v>12580642</v>
      </c>
      <c r="L608" s="37">
        <v>9238485</v>
      </c>
      <c r="M608" s="37">
        <v>0</v>
      </c>
      <c r="N608" s="37">
        <v>0</v>
      </c>
      <c r="O608" s="37">
        <v>15972982</v>
      </c>
      <c r="P608" s="37">
        <v>12592825</v>
      </c>
    </row>
    <row r="609" spans="1:16">
      <c r="A609" s="49"/>
      <c r="B609" s="49"/>
      <c r="C609" s="36" t="s">
        <v>325</v>
      </c>
      <c r="D609" s="36" t="s">
        <v>326</v>
      </c>
      <c r="E609" s="37">
        <v>30124029</v>
      </c>
      <c r="F609" s="37">
        <v>20993569</v>
      </c>
      <c r="G609" s="37">
        <v>0</v>
      </c>
      <c r="H609" s="37">
        <v>0</v>
      </c>
      <c r="I609" s="37">
        <v>0</v>
      </c>
      <c r="J609" s="37">
        <v>0</v>
      </c>
      <c r="K609" s="37">
        <v>0</v>
      </c>
      <c r="L609" s="37">
        <v>0</v>
      </c>
      <c r="M609" s="37">
        <v>0</v>
      </c>
      <c r="N609" s="37">
        <v>0</v>
      </c>
      <c r="O609" s="37">
        <v>30124029</v>
      </c>
      <c r="P609" s="37">
        <v>20993569</v>
      </c>
    </row>
    <row r="610" spans="1:16">
      <c r="A610" s="49"/>
      <c r="B610" s="49"/>
      <c r="C610" s="36" t="s">
        <v>335</v>
      </c>
      <c r="D610" s="36" t="s">
        <v>336</v>
      </c>
      <c r="E610" s="37">
        <v>330000</v>
      </c>
      <c r="F610" s="37">
        <v>200000</v>
      </c>
      <c r="G610" s="37">
        <v>0</v>
      </c>
      <c r="H610" s="37">
        <v>0</v>
      </c>
      <c r="I610" s="37">
        <v>30000</v>
      </c>
      <c r="J610" s="37">
        <v>9711</v>
      </c>
      <c r="K610" s="37">
        <v>0</v>
      </c>
      <c r="L610" s="37">
        <v>0</v>
      </c>
      <c r="M610" s="37">
        <v>0</v>
      </c>
      <c r="N610" s="37">
        <v>0</v>
      </c>
      <c r="O610" s="37">
        <v>360000</v>
      </c>
      <c r="P610" s="37">
        <v>209711</v>
      </c>
    </row>
    <row r="611" spans="1:16">
      <c r="A611" s="49"/>
      <c r="B611" s="49"/>
      <c r="C611" s="36" t="s">
        <v>337</v>
      </c>
      <c r="D611" s="36" t="s">
        <v>338</v>
      </c>
      <c r="E611" s="37">
        <v>530000</v>
      </c>
      <c r="F611" s="37">
        <v>10000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0</v>
      </c>
      <c r="N611" s="37">
        <v>0</v>
      </c>
      <c r="O611" s="37">
        <v>530000</v>
      </c>
      <c r="P611" s="37">
        <v>10000</v>
      </c>
    </row>
    <row r="612" spans="1:16">
      <c r="A612" s="49"/>
      <c r="B612" s="49"/>
      <c r="C612" s="36" t="s">
        <v>359</v>
      </c>
      <c r="D612" s="36" t="s">
        <v>360</v>
      </c>
      <c r="E612" s="37">
        <v>100000</v>
      </c>
      <c r="F612" s="37">
        <v>0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100000</v>
      </c>
      <c r="P612" s="37">
        <v>0</v>
      </c>
    </row>
    <row r="613" spans="1:16">
      <c r="A613" s="49"/>
      <c r="B613" s="49"/>
      <c r="C613" s="36" t="s">
        <v>345</v>
      </c>
      <c r="D613" s="36" t="s">
        <v>346</v>
      </c>
      <c r="E613" s="37">
        <v>3000000</v>
      </c>
      <c r="F613" s="37">
        <v>1353944</v>
      </c>
      <c r="G613" s="37">
        <v>0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0</v>
      </c>
      <c r="N613" s="37">
        <v>0</v>
      </c>
      <c r="O613" s="37">
        <v>3000000</v>
      </c>
      <c r="P613" s="37">
        <v>1353944</v>
      </c>
    </row>
    <row r="614" spans="1:16">
      <c r="A614" s="49"/>
      <c r="B614" s="49"/>
      <c r="C614" s="36" t="s">
        <v>351</v>
      </c>
      <c r="D614" s="36" t="s">
        <v>352</v>
      </c>
      <c r="E614" s="37">
        <v>1500000</v>
      </c>
      <c r="F614" s="37">
        <v>0</v>
      </c>
      <c r="G614" s="37">
        <v>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0</v>
      </c>
      <c r="N614" s="37">
        <v>0</v>
      </c>
      <c r="O614" s="37">
        <v>1500000</v>
      </c>
      <c r="P614" s="37">
        <v>0</v>
      </c>
    </row>
    <row r="615" spans="1:16" s="63" customFormat="1">
      <c r="A615" s="61"/>
      <c r="B615" s="66" t="s">
        <v>105</v>
      </c>
      <c r="C615" s="67"/>
      <c r="D615" s="38"/>
      <c r="E615" s="39">
        <f>SUM(E591:E614)</f>
        <v>102728719</v>
      </c>
      <c r="F615" s="39">
        <f t="shared" ref="F615:P615" si="24">SUM(F591:F614)</f>
        <v>59821129</v>
      </c>
      <c r="G615" s="39">
        <f t="shared" si="24"/>
        <v>0</v>
      </c>
      <c r="H615" s="39">
        <f t="shared" si="24"/>
        <v>0</v>
      </c>
      <c r="I615" s="39">
        <f t="shared" si="24"/>
        <v>172313510</v>
      </c>
      <c r="J615" s="39">
        <f t="shared" si="24"/>
        <v>127884360</v>
      </c>
      <c r="K615" s="39">
        <f t="shared" si="24"/>
        <v>12580642</v>
      </c>
      <c r="L615" s="39">
        <f t="shared" si="24"/>
        <v>9238485</v>
      </c>
      <c r="M615" s="39">
        <f t="shared" si="24"/>
        <v>0</v>
      </c>
      <c r="N615" s="39">
        <f t="shared" si="24"/>
        <v>0</v>
      </c>
      <c r="O615" s="39">
        <f t="shared" si="24"/>
        <v>287622871</v>
      </c>
      <c r="P615" s="39">
        <f t="shared" si="24"/>
        <v>196943974</v>
      </c>
    </row>
    <row r="616" spans="1:16" s="65" customFormat="1">
      <c r="A616" s="56"/>
      <c r="B616" s="56"/>
      <c r="C616" s="56"/>
      <c r="D616" s="56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</row>
    <row r="617" spans="1:16" s="18" customFormat="1" ht="15" customHeight="1">
      <c r="A617" s="60"/>
      <c r="B617" s="60"/>
      <c r="C617" s="69" t="s">
        <v>283</v>
      </c>
      <c r="D617" s="69"/>
      <c r="E617" s="69" t="s">
        <v>284</v>
      </c>
      <c r="F617" s="69"/>
      <c r="G617" s="69" t="s">
        <v>285</v>
      </c>
      <c r="H617" s="69"/>
      <c r="I617" s="69" t="s">
        <v>286</v>
      </c>
      <c r="J617" s="69"/>
      <c r="K617" s="68" t="s">
        <v>287</v>
      </c>
      <c r="L617" s="68"/>
      <c r="M617" s="68" t="s">
        <v>288</v>
      </c>
      <c r="N617" s="68"/>
      <c r="O617" s="68" t="s">
        <v>289</v>
      </c>
      <c r="P617" s="68"/>
    </row>
    <row r="618" spans="1:16" s="18" customFormat="1" ht="15" customHeight="1">
      <c r="A618" s="13"/>
      <c r="B618" s="13"/>
      <c r="C618" s="69"/>
      <c r="D618" s="69"/>
      <c r="E618" s="51" t="s">
        <v>290</v>
      </c>
      <c r="F618" s="51" t="s">
        <v>291</v>
      </c>
      <c r="G618" s="51" t="s">
        <v>290</v>
      </c>
      <c r="H618" s="51" t="s">
        <v>291</v>
      </c>
      <c r="I618" s="51" t="s">
        <v>290</v>
      </c>
      <c r="J618" s="51" t="s">
        <v>291</v>
      </c>
      <c r="K618" s="51" t="s">
        <v>290</v>
      </c>
      <c r="L618" s="51" t="s">
        <v>291</v>
      </c>
      <c r="M618" s="51" t="s">
        <v>290</v>
      </c>
      <c r="N618" s="51" t="s">
        <v>291</v>
      </c>
      <c r="O618" s="51" t="s">
        <v>290</v>
      </c>
      <c r="P618" s="51" t="s">
        <v>291</v>
      </c>
    </row>
    <row r="619" spans="1:16">
      <c r="A619" s="1" t="s">
        <v>25</v>
      </c>
      <c r="B619" s="1" t="s">
        <v>106</v>
      </c>
      <c r="C619" s="36" t="s">
        <v>296</v>
      </c>
      <c r="D619" s="36" t="s">
        <v>297</v>
      </c>
      <c r="E619" s="37">
        <v>5520000</v>
      </c>
      <c r="F619" s="37">
        <v>2783409</v>
      </c>
      <c r="G619" s="37">
        <v>0</v>
      </c>
      <c r="H619" s="37">
        <v>0</v>
      </c>
      <c r="I619" s="37">
        <v>20300000</v>
      </c>
      <c r="J619" s="37">
        <v>15189721</v>
      </c>
      <c r="K619" s="37">
        <v>0</v>
      </c>
      <c r="L619" s="37">
        <v>0</v>
      </c>
      <c r="M619" s="37">
        <v>0</v>
      </c>
      <c r="N619" s="37">
        <v>0</v>
      </c>
      <c r="O619" s="37">
        <v>25820000</v>
      </c>
      <c r="P619" s="37">
        <v>17973130</v>
      </c>
    </row>
    <row r="620" spans="1:16">
      <c r="A620" s="49"/>
      <c r="B620" s="49"/>
      <c r="C620" s="36" t="s">
        <v>298</v>
      </c>
      <c r="D620" s="36" t="s">
        <v>199</v>
      </c>
      <c r="E620" s="37">
        <v>2422000</v>
      </c>
      <c r="F620" s="37">
        <v>1042662</v>
      </c>
      <c r="G620" s="37">
        <v>0</v>
      </c>
      <c r="H620" s="37">
        <v>0</v>
      </c>
      <c r="I620" s="37">
        <v>8000000</v>
      </c>
      <c r="J620" s="37">
        <v>5907250</v>
      </c>
      <c r="K620" s="37">
        <v>0</v>
      </c>
      <c r="L620" s="37">
        <v>0</v>
      </c>
      <c r="M620" s="37">
        <v>0</v>
      </c>
      <c r="N620" s="37">
        <v>0</v>
      </c>
      <c r="O620" s="37">
        <v>10422000</v>
      </c>
      <c r="P620" s="37">
        <v>6949912</v>
      </c>
    </row>
    <row r="621" spans="1:16">
      <c r="A621" s="49"/>
      <c r="B621" s="49"/>
      <c r="C621" s="36" t="s">
        <v>299</v>
      </c>
      <c r="D621" s="36" t="s">
        <v>300</v>
      </c>
      <c r="E621" s="37">
        <v>1750000</v>
      </c>
      <c r="F621" s="37">
        <v>920338</v>
      </c>
      <c r="G621" s="37">
        <v>0</v>
      </c>
      <c r="H621" s="37">
        <v>0</v>
      </c>
      <c r="I621" s="37">
        <v>0</v>
      </c>
      <c r="J621" s="37">
        <v>0</v>
      </c>
      <c r="K621" s="37">
        <v>0</v>
      </c>
      <c r="L621" s="37">
        <v>0</v>
      </c>
      <c r="M621" s="37">
        <v>0</v>
      </c>
      <c r="N621" s="37">
        <v>0</v>
      </c>
      <c r="O621" s="37">
        <v>1750000</v>
      </c>
      <c r="P621" s="37">
        <v>920338</v>
      </c>
    </row>
    <row r="622" spans="1:16">
      <c r="A622" s="49"/>
      <c r="B622" s="49"/>
      <c r="C622" s="36" t="s">
        <v>327</v>
      </c>
      <c r="D622" s="36" t="s">
        <v>328</v>
      </c>
      <c r="E622" s="37">
        <v>200000</v>
      </c>
      <c r="F622" s="37">
        <v>0</v>
      </c>
      <c r="G622" s="37">
        <v>0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v>200000</v>
      </c>
      <c r="P622" s="37">
        <v>0</v>
      </c>
    </row>
    <row r="623" spans="1:16">
      <c r="A623" s="49"/>
      <c r="B623" s="49"/>
      <c r="C623" s="36" t="s">
        <v>301</v>
      </c>
      <c r="D623" s="36" t="s">
        <v>302</v>
      </c>
      <c r="E623" s="37">
        <v>200000</v>
      </c>
      <c r="F623" s="37">
        <v>45000</v>
      </c>
      <c r="G623" s="37">
        <v>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v>200000</v>
      </c>
      <c r="P623" s="37">
        <v>45000</v>
      </c>
    </row>
    <row r="624" spans="1:16">
      <c r="A624" s="49"/>
      <c r="B624" s="49"/>
      <c r="C624" s="36" t="s">
        <v>305</v>
      </c>
      <c r="D624" s="36" t="s">
        <v>306</v>
      </c>
      <c r="E624" s="37">
        <v>3180000</v>
      </c>
      <c r="F624" s="37">
        <v>1663805</v>
      </c>
      <c r="G624" s="37">
        <v>0</v>
      </c>
      <c r="H624" s="37">
        <v>0</v>
      </c>
      <c r="I624" s="37">
        <v>3000000</v>
      </c>
      <c r="J624" s="37">
        <v>824348</v>
      </c>
      <c r="K624" s="37">
        <v>0</v>
      </c>
      <c r="L624" s="37">
        <v>0</v>
      </c>
      <c r="M624" s="37">
        <v>0</v>
      </c>
      <c r="N624" s="37">
        <v>0</v>
      </c>
      <c r="O624" s="37">
        <v>6180000</v>
      </c>
      <c r="P624" s="37">
        <v>2488153</v>
      </c>
    </row>
    <row r="625" spans="1:16">
      <c r="A625" s="49"/>
      <c r="B625" s="49"/>
      <c r="C625" s="36" t="s">
        <v>307</v>
      </c>
      <c r="D625" s="36" t="s">
        <v>308</v>
      </c>
      <c r="E625" s="37">
        <v>2292500</v>
      </c>
      <c r="F625" s="37">
        <v>454078</v>
      </c>
      <c r="G625" s="37">
        <v>70000</v>
      </c>
      <c r="H625" s="37">
        <v>0</v>
      </c>
      <c r="I625" s="37">
        <v>550000</v>
      </c>
      <c r="J625" s="37">
        <v>168879</v>
      </c>
      <c r="K625" s="37">
        <v>0</v>
      </c>
      <c r="L625" s="37">
        <v>0</v>
      </c>
      <c r="M625" s="37">
        <v>0</v>
      </c>
      <c r="N625" s="37">
        <v>0</v>
      </c>
      <c r="O625" s="37">
        <v>2912500</v>
      </c>
      <c r="P625" s="37">
        <v>622957</v>
      </c>
    </row>
    <row r="626" spans="1:16">
      <c r="A626" s="49"/>
      <c r="B626" s="49"/>
      <c r="C626" s="36" t="s">
        <v>309</v>
      </c>
      <c r="D626" s="36" t="s">
        <v>310</v>
      </c>
      <c r="E626" s="37">
        <v>2234500</v>
      </c>
      <c r="F626" s="37">
        <v>231816</v>
      </c>
      <c r="G626" s="37">
        <v>250000</v>
      </c>
      <c r="H626" s="37">
        <v>0</v>
      </c>
      <c r="I626" s="37">
        <v>4106403</v>
      </c>
      <c r="J626" s="37">
        <v>3171719</v>
      </c>
      <c r="K626" s="37">
        <v>0</v>
      </c>
      <c r="L626" s="37">
        <v>0</v>
      </c>
      <c r="M626" s="37">
        <v>0</v>
      </c>
      <c r="N626" s="37">
        <v>0</v>
      </c>
      <c r="O626" s="37">
        <v>6590903</v>
      </c>
      <c r="P626" s="37">
        <v>3403535</v>
      </c>
    </row>
    <row r="627" spans="1:16">
      <c r="A627" s="49"/>
      <c r="B627" s="49"/>
      <c r="C627" s="36" t="s">
        <v>311</v>
      </c>
      <c r="D627" s="36" t="s">
        <v>312</v>
      </c>
      <c r="E627" s="37">
        <v>4545000</v>
      </c>
      <c r="F627" s="37">
        <v>3825908</v>
      </c>
      <c r="G627" s="37">
        <v>30000</v>
      </c>
      <c r="H627" s="37">
        <v>0</v>
      </c>
      <c r="I627" s="37">
        <v>345000</v>
      </c>
      <c r="J627" s="37">
        <v>139112</v>
      </c>
      <c r="K627" s="37">
        <v>43200</v>
      </c>
      <c r="L627" s="37">
        <v>43200</v>
      </c>
      <c r="M627" s="37">
        <v>0</v>
      </c>
      <c r="N627" s="37">
        <v>0</v>
      </c>
      <c r="O627" s="37">
        <v>4963200</v>
      </c>
      <c r="P627" s="37">
        <v>4008220</v>
      </c>
    </row>
    <row r="628" spans="1:16">
      <c r="A628" s="49"/>
      <c r="B628" s="49"/>
      <c r="C628" s="36" t="s">
        <v>313</v>
      </c>
      <c r="D628" s="36" t="s">
        <v>314</v>
      </c>
      <c r="E628" s="37">
        <v>1040000</v>
      </c>
      <c r="F628" s="37">
        <v>391318</v>
      </c>
      <c r="G628" s="37">
        <v>50000</v>
      </c>
      <c r="H628" s="37">
        <v>0</v>
      </c>
      <c r="I628" s="37">
        <v>205000</v>
      </c>
      <c r="J628" s="37">
        <v>114115</v>
      </c>
      <c r="K628" s="37">
        <v>0</v>
      </c>
      <c r="L628" s="37">
        <v>0</v>
      </c>
      <c r="M628" s="37">
        <v>0</v>
      </c>
      <c r="N628" s="37">
        <v>0</v>
      </c>
      <c r="O628" s="37">
        <v>1295000</v>
      </c>
      <c r="P628" s="37">
        <v>505433</v>
      </c>
    </row>
    <row r="629" spans="1:16">
      <c r="A629" s="49"/>
      <c r="B629" s="49"/>
      <c r="C629" s="36" t="s">
        <v>315</v>
      </c>
      <c r="D629" s="36" t="s">
        <v>316</v>
      </c>
      <c r="E629" s="37">
        <v>2000000</v>
      </c>
      <c r="F629" s="37">
        <v>1300762</v>
      </c>
      <c r="G629" s="37">
        <v>0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2000000</v>
      </c>
      <c r="P629" s="37">
        <v>1300762</v>
      </c>
    </row>
    <row r="630" spans="1:16">
      <c r="A630" s="49"/>
      <c r="B630" s="49"/>
      <c r="C630" s="36" t="s">
        <v>317</v>
      </c>
      <c r="D630" s="36" t="s">
        <v>318</v>
      </c>
      <c r="E630" s="37">
        <v>200000</v>
      </c>
      <c r="F630" s="37">
        <v>243</v>
      </c>
      <c r="G630" s="37">
        <v>0</v>
      </c>
      <c r="H630" s="37">
        <v>0</v>
      </c>
      <c r="I630" s="37">
        <v>0</v>
      </c>
      <c r="J630" s="37">
        <v>0</v>
      </c>
      <c r="K630" s="37">
        <v>0</v>
      </c>
      <c r="L630" s="37">
        <v>0</v>
      </c>
      <c r="M630" s="37">
        <v>0</v>
      </c>
      <c r="N630" s="37">
        <v>0</v>
      </c>
      <c r="O630" s="37">
        <v>200000</v>
      </c>
      <c r="P630" s="37">
        <v>243</v>
      </c>
    </row>
    <row r="631" spans="1:16">
      <c r="A631" s="49"/>
      <c r="B631" s="49"/>
      <c r="C631" s="36" t="s">
        <v>329</v>
      </c>
      <c r="D631" s="36" t="s">
        <v>330</v>
      </c>
      <c r="E631" s="37">
        <v>300000</v>
      </c>
      <c r="F631" s="37">
        <v>181440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300000</v>
      </c>
      <c r="P631" s="37">
        <v>181440</v>
      </c>
    </row>
    <row r="632" spans="1:16">
      <c r="A632" s="49"/>
      <c r="B632" s="49"/>
      <c r="C632" s="36" t="s">
        <v>331</v>
      </c>
      <c r="D632" s="36" t="s">
        <v>332</v>
      </c>
      <c r="E632" s="37">
        <v>210000</v>
      </c>
      <c r="F632" s="37">
        <v>0</v>
      </c>
      <c r="G632" s="37">
        <v>0</v>
      </c>
      <c r="H632" s="37">
        <v>0</v>
      </c>
      <c r="I632" s="37">
        <v>0</v>
      </c>
      <c r="J632" s="37">
        <v>0</v>
      </c>
      <c r="K632" s="37">
        <v>0</v>
      </c>
      <c r="L632" s="37">
        <v>0</v>
      </c>
      <c r="M632" s="37">
        <v>0</v>
      </c>
      <c r="N632" s="37">
        <v>0</v>
      </c>
      <c r="O632" s="37">
        <v>210000</v>
      </c>
      <c r="P632" s="37">
        <v>0</v>
      </c>
    </row>
    <row r="633" spans="1:16">
      <c r="A633" s="49"/>
      <c r="B633" s="49"/>
      <c r="C633" s="36" t="s">
        <v>319</v>
      </c>
      <c r="D633" s="36" t="s">
        <v>320</v>
      </c>
      <c r="E633" s="37">
        <v>1641000</v>
      </c>
      <c r="F633" s="37">
        <v>112852</v>
      </c>
      <c r="G633" s="37">
        <v>0</v>
      </c>
      <c r="H633" s="37">
        <v>0</v>
      </c>
      <c r="I633" s="37">
        <v>0</v>
      </c>
      <c r="J633" s="37">
        <v>0</v>
      </c>
      <c r="K633" s="37">
        <v>0</v>
      </c>
      <c r="L633" s="37">
        <v>0</v>
      </c>
      <c r="M633" s="37">
        <v>0</v>
      </c>
      <c r="N633" s="37">
        <v>0</v>
      </c>
      <c r="O633" s="37">
        <v>1641000</v>
      </c>
      <c r="P633" s="37">
        <v>112852</v>
      </c>
    </row>
    <row r="634" spans="1:16">
      <c r="A634" s="49"/>
      <c r="B634" s="49"/>
      <c r="C634" s="36" t="s">
        <v>321</v>
      </c>
      <c r="D634" s="36" t="s">
        <v>322</v>
      </c>
      <c r="E634" s="37">
        <v>150000</v>
      </c>
      <c r="F634" s="37">
        <v>33336</v>
      </c>
      <c r="G634" s="37">
        <v>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150000</v>
      </c>
      <c r="P634" s="37">
        <v>33336</v>
      </c>
    </row>
    <row r="635" spans="1:16">
      <c r="A635" s="49"/>
      <c r="B635" s="49"/>
      <c r="C635" s="36" t="s">
        <v>323</v>
      </c>
      <c r="D635" s="36" t="s">
        <v>324</v>
      </c>
      <c r="E635" s="37">
        <v>1620000</v>
      </c>
      <c r="F635" s="37">
        <v>104016</v>
      </c>
      <c r="G635" s="37">
        <v>0</v>
      </c>
      <c r="H635" s="37">
        <v>0</v>
      </c>
      <c r="I635" s="37">
        <v>3640000</v>
      </c>
      <c r="J635" s="37">
        <v>43210</v>
      </c>
      <c r="K635" s="37">
        <v>0</v>
      </c>
      <c r="L635" s="37">
        <v>0</v>
      </c>
      <c r="M635" s="37">
        <v>0</v>
      </c>
      <c r="N635" s="37">
        <v>0</v>
      </c>
      <c r="O635" s="37">
        <v>5260000</v>
      </c>
      <c r="P635" s="37">
        <v>147226</v>
      </c>
    </row>
    <row r="636" spans="1:16">
      <c r="A636" s="49"/>
      <c r="B636" s="49"/>
      <c r="C636" s="36" t="s">
        <v>325</v>
      </c>
      <c r="D636" s="36" t="s">
        <v>326</v>
      </c>
      <c r="E636" s="37">
        <v>45067871</v>
      </c>
      <c r="F636" s="37">
        <v>32526332</v>
      </c>
      <c r="G636" s="37">
        <v>0</v>
      </c>
      <c r="H636" s="37">
        <v>0</v>
      </c>
      <c r="I636" s="37">
        <v>61000</v>
      </c>
      <c r="J636" s="37">
        <v>60180</v>
      </c>
      <c r="K636" s="37">
        <v>0</v>
      </c>
      <c r="L636" s="37">
        <v>0</v>
      </c>
      <c r="M636" s="37">
        <v>12208549</v>
      </c>
      <c r="N636" s="37">
        <v>891516</v>
      </c>
      <c r="O636" s="37">
        <v>57337420</v>
      </c>
      <c r="P636" s="37">
        <v>33478028</v>
      </c>
    </row>
    <row r="637" spans="1:16">
      <c r="A637" s="49"/>
      <c r="B637" s="49"/>
      <c r="C637" s="36" t="s">
        <v>337</v>
      </c>
      <c r="D637" s="36" t="s">
        <v>338</v>
      </c>
      <c r="E637" s="37">
        <v>192000</v>
      </c>
      <c r="F637" s="37">
        <v>0</v>
      </c>
      <c r="G637" s="37">
        <v>0</v>
      </c>
      <c r="H637" s="37">
        <v>0</v>
      </c>
      <c r="I637" s="37">
        <v>0</v>
      </c>
      <c r="J637" s="37">
        <v>0</v>
      </c>
      <c r="K637" s="37">
        <v>0</v>
      </c>
      <c r="L637" s="37">
        <v>0</v>
      </c>
      <c r="M637" s="37">
        <v>0</v>
      </c>
      <c r="N637" s="37">
        <v>0</v>
      </c>
      <c r="O637" s="37">
        <v>192000</v>
      </c>
      <c r="P637" s="37">
        <v>0</v>
      </c>
    </row>
    <row r="638" spans="1:16">
      <c r="A638" s="49"/>
      <c r="B638" s="49"/>
      <c r="C638" s="36" t="s">
        <v>339</v>
      </c>
      <c r="D638" s="36" t="s">
        <v>340</v>
      </c>
      <c r="E638" s="37">
        <v>2250000</v>
      </c>
      <c r="F638" s="37">
        <v>1906267</v>
      </c>
      <c r="G638" s="37">
        <v>0</v>
      </c>
      <c r="H638" s="37">
        <v>0</v>
      </c>
      <c r="I638" s="37">
        <v>0</v>
      </c>
      <c r="J638" s="37">
        <v>0</v>
      </c>
      <c r="K638" s="37">
        <v>0</v>
      </c>
      <c r="L638" s="37">
        <v>0</v>
      </c>
      <c r="M638" s="37">
        <v>0</v>
      </c>
      <c r="N638" s="37">
        <v>0</v>
      </c>
      <c r="O638" s="37">
        <v>2250000</v>
      </c>
      <c r="P638" s="37">
        <v>1906267</v>
      </c>
    </row>
    <row r="639" spans="1:16" s="63" customFormat="1">
      <c r="A639" s="61"/>
      <c r="B639" s="62" t="s">
        <v>225</v>
      </c>
      <c r="C639" s="38"/>
      <c r="D639" s="38"/>
      <c r="E639" s="39">
        <f>SUM(E619:E638)</f>
        <v>77014871</v>
      </c>
      <c r="F639" s="39">
        <f t="shared" ref="F639:P639" si="25">SUM(F619:F638)</f>
        <v>47523582</v>
      </c>
      <c r="G639" s="39">
        <f t="shared" si="25"/>
        <v>400000</v>
      </c>
      <c r="H639" s="39">
        <f t="shared" si="25"/>
        <v>0</v>
      </c>
      <c r="I639" s="39">
        <f t="shared" si="25"/>
        <v>40207403</v>
      </c>
      <c r="J639" s="39">
        <f t="shared" si="25"/>
        <v>25618534</v>
      </c>
      <c r="K639" s="39">
        <f t="shared" si="25"/>
        <v>43200</v>
      </c>
      <c r="L639" s="39">
        <f t="shared" si="25"/>
        <v>43200</v>
      </c>
      <c r="M639" s="39">
        <f t="shared" si="25"/>
        <v>12208549</v>
      </c>
      <c r="N639" s="39">
        <f t="shared" si="25"/>
        <v>891516</v>
      </c>
      <c r="O639" s="39">
        <f t="shared" si="25"/>
        <v>129874023</v>
      </c>
      <c r="P639" s="39">
        <f t="shared" si="25"/>
        <v>74076832</v>
      </c>
    </row>
    <row r="640" spans="1:16" s="65" customFormat="1">
      <c r="A640" s="56"/>
      <c r="B640" s="56"/>
      <c r="C640" s="56"/>
      <c r="D640" s="56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</row>
    <row r="641" spans="1:16" s="18" customFormat="1" ht="15" customHeight="1">
      <c r="A641" s="60"/>
      <c r="B641" s="60"/>
      <c r="C641" s="69" t="s">
        <v>283</v>
      </c>
      <c r="D641" s="69"/>
      <c r="E641" s="69" t="s">
        <v>284</v>
      </c>
      <c r="F641" s="69"/>
      <c r="G641" s="69" t="s">
        <v>285</v>
      </c>
      <c r="H641" s="69"/>
      <c r="I641" s="69" t="s">
        <v>286</v>
      </c>
      <c r="J641" s="69"/>
      <c r="K641" s="68" t="s">
        <v>287</v>
      </c>
      <c r="L641" s="68"/>
      <c r="M641" s="68" t="s">
        <v>288</v>
      </c>
      <c r="N641" s="68"/>
      <c r="O641" s="68" t="s">
        <v>289</v>
      </c>
      <c r="P641" s="68"/>
    </row>
    <row r="642" spans="1:16" s="18" customFormat="1" ht="15" customHeight="1">
      <c r="A642" s="13"/>
      <c r="B642" s="13"/>
      <c r="C642" s="69"/>
      <c r="D642" s="69"/>
      <c r="E642" s="51" t="s">
        <v>290</v>
      </c>
      <c r="F642" s="51" t="s">
        <v>291</v>
      </c>
      <c r="G642" s="51" t="s">
        <v>290</v>
      </c>
      <c r="H642" s="51" t="s">
        <v>291</v>
      </c>
      <c r="I642" s="51" t="s">
        <v>290</v>
      </c>
      <c r="J642" s="51" t="s">
        <v>291</v>
      </c>
      <c r="K642" s="51" t="s">
        <v>290</v>
      </c>
      <c r="L642" s="51" t="s">
        <v>291</v>
      </c>
      <c r="M642" s="51" t="s">
        <v>290</v>
      </c>
      <c r="N642" s="51" t="s">
        <v>291</v>
      </c>
      <c r="O642" s="51" t="s">
        <v>290</v>
      </c>
      <c r="P642" s="51" t="s">
        <v>291</v>
      </c>
    </row>
    <row r="643" spans="1:16">
      <c r="A643" s="1" t="s">
        <v>26</v>
      </c>
      <c r="B643" s="1" t="s">
        <v>107</v>
      </c>
      <c r="C643" s="36" t="s">
        <v>296</v>
      </c>
      <c r="D643" s="36" t="s">
        <v>297</v>
      </c>
      <c r="E643" s="37">
        <v>3385000</v>
      </c>
      <c r="F643" s="37">
        <v>2359774</v>
      </c>
      <c r="G643" s="37">
        <v>0</v>
      </c>
      <c r="H643" s="37">
        <v>0</v>
      </c>
      <c r="I643" s="37">
        <v>15130000</v>
      </c>
      <c r="J643" s="37">
        <v>10756372</v>
      </c>
      <c r="K643" s="37">
        <v>0</v>
      </c>
      <c r="L643" s="37">
        <v>0</v>
      </c>
      <c r="M643" s="37">
        <v>0</v>
      </c>
      <c r="N643" s="37">
        <v>0</v>
      </c>
      <c r="O643" s="37">
        <v>18515000</v>
      </c>
      <c r="P643" s="37">
        <v>13116146</v>
      </c>
    </row>
    <row r="644" spans="1:16">
      <c r="A644" s="49"/>
      <c r="B644" s="49"/>
      <c r="C644" s="36" t="s">
        <v>298</v>
      </c>
      <c r="D644" s="36" t="s">
        <v>199</v>
      </c>
      <c r="E644" s="37">
        <v>1310000</v>
      </c>
      <c r="F644" s="37">
        <v>890710</v>
      </c>
      <c r="G644" s="37">
        <v>0</v>
      </c>
      <c r="H644" s="37">
        <v>0</v>
      </c>
      <c r="I644" s="37">
        <v>5902000</v>
      </c>
      <c r="J644" s="37">
        <v>4183208</v>
      </c>
      <c r="K644" s="37">
        <v>0</v>
      </c>
      <c r="L644" s="37">
        <v>0</v>
      </c>
      <c r="M644" s="37">
        <v>0</v>
      </c>
      <c r="N644" s="37">
        <v>0</v>
      </c>
      <c r="O644" s="37">
        <v>7212000</v>
      </c>
      <c r="P644" s="37">
        <v>5073918</v>
      </c>
    </row>
    <row r="645" spans="1:16">
      <c r="A645" s="49"/>
      <c r="B645" s="49"/>
      <c r="C645" s="36" t="s">
        <v>299</v>
      </c>
      <c r="D645" s="36" t="s">
        <v>300</v>
      </c>
      <c r="E645" s="37">
        <v>1080000</v>
      </c>
      <c r="F645" s="37">
        <v>647349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1080000</v>
      </c>
      <c r="P645" s="37">
        <v>647349</v>
      </c>
    </row>
    <row r="646" spans="1:16">
      <c r="A646" s="49"/>
      <c r="B646" s="49"/>
      <c r="C646" s="36" t="s">
        <v>349</v>
      </c>
      <c r="D646" s="36" t="s">
        <v>350</v>
      </c>
      <c r="E646" s="37">
        <v>30000</v>
      </c>
      <c r="F646" s="37">
        <v>0</v>
      </c>
      <c r="G646" s="37">
        <v>0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0</v>
      </c>
      <c r="N646" s="37">
        <v>0</v>
      </c>
      <c r="O646" s="37">
        <v>30000</v>
      </c>
      <c r="P646" s="37">
        <v>0</v>
      </c>
    </row>
    <row r="647" spans="1:16">
      <c r="A647" s="49"/>
      <c r="B647" s="49"/>
      <c r="C647" s="36" t="s">
        <v>327</v>
      </c>
      <c r="D647" s="36" t="s">
        <v>328</v>
      </c>
      <c r="E647" s="37">
        <v>20000</v>
      </c>
      <c r="F647" s="37">
        <v>0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20000</v>
      </c>
      <c r="P647" s="37">
        <v>0</v>
      </c>
    </row>
    <row r="648" spans="1:16">
      <c r="A648" s="49"/>
      <c r="B648" s="49"/>
      <c r="C648" s="36" t="s">
        <v>301</v>
      </c>
      <c r="D648" s="36" t="s">
        <v>302</v>
      </c>
      <c r="E648" s="37">
        <v>50000</v>
      </c>
      <c r="F648" s="37">
        <v>30840</v>
      </c>
      <c r="G648" s="37">
        <v>0</v>
      </c>
      <c r="H648" s="37">
        <v>0</v>
      </c>
      <c r="I648" s="37">
        <v>0</v>
      </c>
      <c r="J648" s="37">
        <v>0</v>
      </c>
      <c r="K648" s="37">
        <v>0</v>
      </c>
      <c r="L648" s="37">
        <v>0</v>
      </c>
      <c r="M648" s="37">
        <v>0</v>
      </c>
      <c r="N648" s="37">
        <v>0</v>
      </c>
      <c r="O648" s="37">
        <v>50000</v>
      </c>
      <c r="P648" s="37">
        <v>30840</v>
      </c>
    </row>
    <row r="649" spans="1:16">
      <c r="A649" s="49"/>
      <c r="B649" s="49"/>
      <c r="C649" s="36" t="s">
        <v>303</v>
      </c>
      <c r="D649" s="36" t="s">
        <v>304</v>
      </c>
      <c r="E649" s="37">
        <v>20000</v>
      </c>
      <c r="F649" s="37">
        <v>5622</v>
      </c>
      <c r="G649" s="37">
        <v>10000</v>
      </c>
      <c r="H649" s="37">
        <v>10000</v>
      </c>
      <c r="I649" s="37">
        <v>90000</v>
      </c>
      <c r="J649" s="37">
        <v>9182</v>
      </c>
      <c r="K649" s="37">
        <v>0</v>
      </c>
      <c r="L649" s="37">
        <v>0</v>
      </c>
      <c r="M649" s="37">
        <v>0</v>
      </c>
      <c r="N649" s="37">
        <v>0</v>
      </c>
      <c r="O649" s="37">
        <v>120000</v>
      </c>
      <c r="P649" s="37">
        <v>24804</v>
      </c>
    </row>
    <row r="650" spans="1:16">
      <c r="A650" s="49"/>
      <c r="B650" s="49"/>
      <c r="C650" s="36" t="s">
        <v>305</v>
      </c>
      <c r="D650" s="36" t="s">
        <v>306</v>
      </c>
      <c r="E650" s="37">
        <v>1290000</v>
      </c>
      <c r="F650" s="37">
        <v>837297</v>
      </c>
      <c r="G650" s="37">
        <v>265000</v>
      </c>
      <c r="H650" s="37">
        <v>37005</v>
      </c>
      <c r="I650" s="37">
        <v>2207000</v>
      </c>
      <c r="J650" s="37">
        <v>829632</v>
      </c>
      <c r="K650" s="37">
        <v>0</v>
      </c>
      <c r="L650" s="37">
        <v>0</v>
      </c>
      <c r="M650" s="37">
        <v>0</v>
      </c>
      <c r="N650" s="37">
        <v>0</v>
      </c>
      <c r="O650" s="37">
        <v>3762000</v>
      </c>
      <c r="P650" s="37">
        <v>1703934</v>
      </c>
    </row>
    <row r="651" spans="1:16">
      <c r="A651" s="49"/>
      <c r="B651" s="49"/>
      <c r="C651" s="36" t="s">
        <v>307</v>
      </c>
      <c r="D651" s="36" t="s">
        <v>308</v>
      </c>
      <c r="E651" s="37">
        <v>400000</v>
      </c>
      <c r="F651" s="37">
        <v>208177</v>
      </c>
      <c r="G651" s="37">
        <v>305000</v>
      </c>
      <c r="H651" s="37">
        <v>153214</v>
      </c>
      <c r="I651" s="37">
        <v>1429000</v>
      </c>
      <c r="J651" s="37">
        <v>557801</v>
      </c>
      <c r="K651" s="37">
        <v>0</v>
      </c>
      <c r="L651" s="37">
        <v>0</v>
      </c>
      <c r="M651" s="37">
        <v>0</v>
      </c>
      <c r="N651" s="37">
        <v>0</v>
      </c>
      <c r="O651" s="37">
        <v>2134000</v>
      </c>
      <c r="P651" s="37">
        <v>919192</v>
      </c>
    </row>
    <row r="652" spans="1:16">
      <c r="A652" s="49"/>
      <c r="B652" s="49"/>
      <c r="C652" s="36" t="s">
        <v>309</v>
      </c>
      <c r="D652" s="36" t="s">
        <v>310</v>
      </c>
      <c r="E652" s="37">
        <v>910000</v>
      </c>
      <c r="F652" s="37">
        <v>464512</v>
      </c>
      <c r="G652" s="37">
        <v>66000</v>
      </c>
      <c r="H652" s="37">
        <v>24610</v>
      </c>
      <c r="I652" s="37">
        <v>1165000</v>
      </c>
      <c r="J652" s="37">
        <v>140084</v>
      </c>
      <c r="K652" s="37">
        <v>0</v>
      </c>
      <c r="L652" s="37">
        <v>0</v>
      </c>
      <c r="M652" s="37">
        <v>0</v>
      </c>
      <c r="N652" s="37">
        <v>0</v>
      </c>
      <c r="O652" s="37">
        <v>2141000</v>
      </c>
      <c r="P652" s="37">
        <v>629206</v>
      </c>
    </row>
    <row r="653" spans="1:16">
      <c r="A653" s="49"/>
      <c r="B653" s="49"/>
      <c r="C653" s="36" t="s">
        <v>311</v>
      </c>
      <c r="D653" s="36" t="s">
        <v>312</v>
      </c>
      <c r="E653" s="37">
        <v>715000</v>
      </c>
      <c r="F653" s="37">
        <v>616756</v>
      </c>
      <c r="G653" s="37">
        <v>379000</v>
      </c>
      <c r="H653" s="37">
        <v>56920</v>
      </c>
      <c r="I653" s="37">
        <v>540000</v>
      </c>
      <c r="J653" s="37">
        <v>216701</v>
      </c>
      <c r="K653" s="37">
        <v>160000</v>
      </c>
      <c r="L653" s="37">
        <v>145764</v>
      </c>
      <c r="M653" s="37">
        <v>0</v>
      </c>
      <c r="N653" s="37">
        <v>0</v>
      </c>
      <c r="O653" s="37">
        <v>1794000</v>
      </c>
      <c r="P653" s="37">
        <v>1036141</v>
      </c>
    </row>
    <row r="654" spans="1:16">
      <c r="A654" s="49"/>
      <c r="B654" s="49"/>
      <c r="C654" s="36" t="s">
        <v>313</v>
      </c>
      <c r="D654" s="36" t="s">
        <v>314</v>
      </c>
      <c r="E654" s="37">
        <v>550000</v>
      </c>
      <c r="F654" s="37">
        <v>342874</v>
      </c>
      <c r="G654" s="37">
        <v>25000</v>
      </c>
      <c r="H654" s="37">
        <v>8703</v>
      </c>
      <c r="I654" s="37">
        <v>405000</v>
      </c>
      <c r="J654" s="37">
        <v>178413</v>
      </c>
      <c r="K654" s="37">
        <v>0</v>
      </c>
      <c r="L654" s="37">
        <v>0</v>
      </c>
      <c r="M654" s="37">
        <v>0</v>
      </c>
      <c r="N654" s="37">
        <v>0</v>
      </c>
      <c r="O654" s="37">
        <v>980000</v>
      </c>
      <c r="P654" s="37">
        <v>529990</v>
      </c>
    </row>
    <row r="655" spans="1:16">
      <c r="A655" s="49"/>
      <c r="B655" s="49"/>
      <c r="C655" s="36" t="s">
        <v>315</v>
      </c>
      <c r="D655" s="36" t="s">
        <v>316</v>
      </c>
      <c r="E655" s="37">
        <v>160000</v>
      </c>
      <c r="F655" s="37">
        <v>0</v>
      </c>
      <c r="G655" s="37">
        <v>0</v>
      </c>
      <c r="H655" s="37">
        <v>0</v>
      </c>
      <c r="I655" s="37">
        <v>0</v>
      </c>
      <c r="J655" s="37">
        <v>0</v>
      </c>
      <c r="K655" s="37">
        <v>0</v>
      </c>
      <c r="L655" s="37">
        <v>0</v>
      </c>
      <c r="M655" s="37">
        <v>0</v>
      </c>
      <c r="N655" s="37">
        <v>0</v>
      </c>
      <c r="O655" s="37">
        <v>160000</v>
      </c>
      <c r="P655" s="37">
        <v>0</v>
      </c>
    </row>
    <row r="656" spans="1:16">
      <c r="A656" s="49"/>
      <c r="B656" s="49"/>
      <c r="C656" s="36" t="s">
        <v>317</v>
      </c>
      <c r="D656" s="36" t="s">
        <v>318</v>
      </c>
      <c r="E656" s="37">
        <v>50000</v>
      </c>
      <c r="F656" s="37">
        <v>2889</v>
      </c>
      <c r="G656" s="37">
        <v>0</v>
      </c>
      <c r="H656" s="37">
        <v>0</v>
      </c>
      <c r="I656" s="37">
        <v>0</v>
      </c>
      <c r="J656" s="37">
        <v>0</v>
      </c>
      <c r="K656" s="37">
        <v>0</v>
      </c>
      <c r="L656" s="37">
        <v>0</v>
      </c>
      <c r="M656" s="37">
        <v>0</v>
      </c>
      <c r="N656" s="37">
        <v>0</v>
      </c>
      <c r="O656" s="37">
        <v>50000</v>
      </c>
      <c r="P656" s="37">
        <v>2889</v>
      </c>
    </row>
    <row r="657" spans="1:16">
      <c r="A657" s="49"/>
      <c r="B657" s="49"/>
      <c r="C657" s="36" t="s">
        <v>329</v>
      </c>
      <c r="D657" s="36" t="s">
        <v>330</v>
      </c>
      <c r="E657" s="37">
        <v>100000</v>
      </c>
      <c r="F657" s="37">
        <v>12000</v>
      </c>
      <c r="G657" s="37">
        <v>0</v>
      </c>
      <c r="H657" s="37">
        <v>0</v>
      </c>
      <c r="I657" s="37">
        <v>0</v>
      </c>
      <c r="J657" s="37">
        <v>0</v>
      </c>
      <c r="K657" s="37">
        <v>0</v>
      </c>
      <c r="L657" s="37">
        <v>0</v>
      </c>
      <c r="M657" s="37">
        <v>0</v>
      </c>
      <c r="N657" s="37">
        <v>0</v>
      </c>
      <c r="O657" s="37">
        <v>100000</v>
      </c>
      <c r="P657" s="37">
        <v>12000</v>
      </c>
    </row>
    <row r="658" spans="1:16">
      <c r="A658" s="49"/>
      <c r="B658" s="49"/>
      <c r="C658" s="36" t="s">
        <v>331</v>
      </c>
      <c r="D658" s="36" t="s">
        <v>332</v>
      </c>
      <c r="E658" s="37">
        <v>120000</v>
      </c>
      <c r="F658" s="37">
        <v>36000</v>
      </c>
      <c r="G658" s="37">
        <v>0</v>
      </c>
      <c r="H658" s="37">
        <v>0</v>
      </c>
      <c r="I658" s="37">
        <v>0</v>
      </c>
      <c r="J658" s="37">
        <v>0</v>
      </c>
      <c r="K658" s="37">
        <v>0</v>
      </c>
      <c r="L658" s="37">
        <v>0</v>
      </c>
      <c r="M658" s="37">
        <v>0</v>
      </c>
      <c r="N658" s="37">
        <v>0</v>
      </c>
      <c r="O658" s="37">
        <v>120000</v>
      </c>
      <c r="P658" s="37">
        <v>36000</v>
      </c>
    </row>
    <row r="659" spans="1:16">
      <c r="A659" s="49"/>
      <c r="B659" s="49"/>
      <c r="C659" s="36" t="s">
        <v>319</v>
      </c>
      <c r="D659" s="36" t="s">
        <v>320</v>
      </c>
      <c r="E659" s="37">
        <v>440000</v>
      </c>
      <c r="F659" s="37">
        <v>21796</v>
      </c>
      <c r="G659" s="37">
        <v>0</v>
      </c>
      <c r="H659" s="37">
        <v>0</v>
      </c>
      <c r="I659" s="37">
        <v>30000</v>
      </c>
      <c r="J659" s="37">
        <v>30000</v>
      </c>
      <c r="K659" s="37">
        <v>20000</v>
      </c>
      <c r="L659" s="37">
        <v>0</v>
      </c>
      <c r="M659" s="37">
        <v>0</v>
      </c>
      <c r="N659" s="37">
        <v>0</v>
      </c>
      <c r="O659" s="37">
        <v>490000</v>
      </c>
      <c r="P659" s="37">
        <v>51796</v>
      </c>
    </row>
    <row r="660" spans="1:16">
      <c r="A660" s="49"/>
      <c r="B660" s="49"/>
      <c r="C660" s="36" t="s">
        <v>321</v>
      </c>
      <c r="D660" s="36" t="s">
        <v>322</v>
      </c>
      <c r="E660" s="37">
        <v>100000</v>
      </c>
      <c r="F660" s="37">
        <v>11293</v>
      </c>
      <c r="G660" s="37">
        <v>0</v>
      </c>
      <c r="H660" s="37">
        <v>0</v>
      </c>
      <c r="I660" s="37">
        <v>0</v>
      </c>
      <c r="J660" s="37">
        <v>0</v>
      </c>
      <c r="K660" s="37">
        <v>0</v>
      </c>
      <c r="L660" s="37">
        <v>0</v>
      </c>
      <c r="M660" s="37">
        <v>0</v>
      </c>
      <c r="N660" s="37">
        <v>0</v>
      </c>
      <c r="O660" s="37">
        <v>100000</v>
      </c>
      <c r="P660" s="37">
        <v>11293</v>
      </c>
    </row>
    <row r="661" spans="1:16">
      <c r="A661" s="49"/>
      <c r="B661" s="49"/>
      <c r="C661" s="36" t="s">
        <v>323</v>
      </c>
      <c r="D661" s="36" t="s">
        <v>324</v>
      </c>
      <c r="E661" s="37">
        <v>230000</v>
      </c>
      <c r="F661" s="37">
        <v>229723</v>
      </c>
      <c r="G661" s="37">
        <v>100000</v>
      </c>
      <c r="H661" s="37">
        <v>95627</v>
      </c>
      <c r="I661" s="37">
        <v>2272000</v>
      </c>
      <c r="J661" s="37">
        <v>281358</v>
      </c>
      <c r="K661" s="37">
        <v>0</v>
      </c>
      <c r="L661" s="37">
        <v>0</v>
      </c>
      <c r="M661" s="37">
        <v>0</v>
      </c>
      <c r="N661" s="37">
        <v>0</v>
      </c>
      <c r="O661" s="37">
        <v>2602000</v>
      </c>
      <c r="P661" s="37">
        <v>606708</v>
      </c>
    </row>
    <row r="662" spans="1:16">
      <c r="A662" s="49"/>
      <c r="B662" s="49"/>
      <c r="C662" s="36" t="s">
        <v>325</v>
      </c>
      <c r="D662" s="36" t="s">
        <v>326</v>
      </c>
      <c r="E662" s="37">
        <v>11714000</v>
      </c>
      <c r="F662" s="37">
        <v>7256260</v>
      </c>
      <c r="G662" s="37">
        <v>0</v>
      </c>
      <c r="H662" s="37">
        <v>0</v>
      </c>
      <c r="I662" s="37">
        <v>0</v>
      </c>
      <c r="J662" s="37">
        <v>0</v>
      </c>
      <c r="K662" s="37">
        <v>0</v>
      </c>
      <c r="L662" s="37">
        <v>0</v>
      </c>
      <c r="M662" s="37">
        <v>0</v>
      </c>
      <c r="N662" s="37">
        <v>0</v>
      </c>
      <c r="O662" s="37">
        <v>11714000</v>
      </c>
      <c r="P662" s="37">
        <v>7256260</v>
      </c>
    </row>
    <row r="663" spans="1:16">
      <c r="A663" s="49"/>
      <c r="B663" s="49"/>
      <c r="C663" s="36" t="s">
        <v>335</v>
      </c>
      <c r="D663" s="36" t="s">
        <v>336</v>
      </c>
      <c r="E663" s="37">
        <v>0</v>
      </c>
      <c r="F663" s="37">
        <v>0</v>
      </c>
      <c r="G663" s="37">
        <v>0</v>
      </c>
      <c r="H663" s="37">
        <v>0</v>
      </c>
      <c r="I663" s="37">
        <v>50000</v>
      </c>
      <c r="J663" s="37">
        <v>0</v>
      </c>
      <c r="K663" s="37">
        <v>0</v>
      </c>
      <c r="L663" s="37">
        <v>0</v>
      </c>
      <c r="M663" s="37">
        <v>0</v>
      </c>
      <c r="N663" s="37">
        <v>0</v>
      </c>
      <c r="O663" s="37">
        <v>50000</v>
      </c>
      <c r="P663" s="37">
        <v>0</v>
      </c>
    </row>
    <row r="664" spans="1:16">
      <c r="A664" s="49"/>
      <c r="B664" s="49"/>
      <c r="C664" s="36" t="s">
        <v>351</v>
      </c>
      <c r="D664" s="36" t="s">
        <v>352</v>
      </c>
      <c r="E664" s="37">
        <v>900000</v>
      </c>
      <c r="F664" s="37">
        <v>897488</v>
      </c>
      <c r="G664" s="37">
        <v>0</v>
      </c>
      <c r="H664" s="37">
        <v>0</v>
      </c>
      <c r="I664" s="37">
        <v>0</v>
      </c>
      <c r="J664" s="37">
        <v>0</v>
      </c>
      <c r="K664" s="37">
        <v>0</v>
      </c>
      <c r="L664" s="37">
        <v>0</v>
      </c>
      <c r="M664" s="37">
        <v>0</v>
      </c>
      <c r="N664" s="37">
        <v>0</v>
      </c>
      <c r="O664" s="37">
        <v>900000</v>
      </c>
      <c r="P664" s="37">
        <v>897488</v>
      </c>
    </row>
    <row r="665" spans="1:16" s="63" customFormat="1">
      <c r="A665" s="61"/>
      <c r="B665" s="62" t="s">
        <v>226</v>
      </c>
      <c r="C665" s="38"/>
      <c r="D665" s="38"/>
      <c r="E665" s="39">
        <f>SUM(E643:E664)</f>
        <v>23574000</v>
      </c>
      <c r="F665" s="39">
        <f t="shared" ref="F665:P665" si="26">SUM(F643:F664)</f>
        <v>14871360</v>
      </c>
      <c r="G665" s="39">
        <f t="shared" si="26"/>
        <v>1150000</v>
      </c>
      <c r="H665" s="39">
        <f t="shared" si="26"/>
        <v>386079</v>
      </c>
      <c r="I665" s="39">
        <f t="shared" si="26"/>
        <v>29220000</v>
      </c>
      <c r="J665" s="39">
        <f t="shared" si="26"/>
        <v>17182751</v>
      </c>
      <c r="K665" s="39">
        <f t="shared" si="26"/>
        <v>180000</v>
      </c>
      <c r="L665" s="39">
        <f t="shared" si="26"/>
        <v>145764</v>
      </c>
      <c r="M665" s="39">
        <f t="shared" si="26"/>
        <v>0</v>
      </c>
      <c r="N665" s="39">
        <f t="shared" si="26"/>
        <v>0</v>
      </c>
      <c r="O665" s="39">
        <f t="shared" si="26"/>
        <v>54124000</v>
      </c>
      <c r="P665" s="39">
        <f t="shared" si="26"/>
        <v>32585954</v>
      </c>
    </row>
    <row r="666" spans="1:16" s="65" customFormat="1">
      <c r="A666" s="56"/>
      <c r="B666" s="56"/>
      <c r="C666" s="56"/>
      <c r="D666" s="56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</row>
    <row r="667" spans="1:16" s="18" customFormat="1" ht="15" customHeight="1">
      <c r="A667" s="60"/>
      <c r="B667" s="60"/>
      <c r="C667" s="69" t="s">
        <v>283</v>
      </c>
      <c r="D667" s="69"/>
      <c r="E667" s="69" t="s">
        <v>284</v>
      </c>
      <c r="F667" s="69"/>
      <c r="G667" s="69" t="s">
        <v>285</v>
      </c>
      <c r="H667" s="69"/>
      <c r="I667" s="69" t="s">
        <v>286</v>
      </c>
      <c r="J667" s="69"/>
      <c r="K667" s="68" t="s">
        <v>287</v>
      </c>
      <c r="L667" s="68"/>
      <c r="M667" s="68" t="s">
        <v>288</v>
      </c>
      <c r="N667" s="68"/>
      <c r="O667" s="68" t="s">
        <v>289</v>
      </c>
      <c r="P667" s="68"/>
    </row>
    <row r="668" spans="1:16" s="18" customFormat="1" ht="15" customHeight="1">
      <c r="A668" s="13"/>
      <c r="B668" s="13"/>
      <c r="C668" s="69"/>
      <c r="D668" s="69"/>
      <c r="E668" s="51" t="s">
        <v>290</v>
      </c>
      <c r="F668" s="51" t="s">
        <v>291</v>
      </c>
      <c r="G668" s="51" t="s">
        <v>290</v>
      </c>
      <c r="H668" s="51" t="s">
        <v>291</v>
      </c>
      <c r="I668" s="51" t="s">
        <v>290</v>
      </c>
      <c r="J668" s="51" t="s">
        <v>291</v>
      </c>
      <c r="K668" s="51" t="s">
        <v>290</v>
      </c>
      <c r="L668" s="51" t="s">
        <v>291</v>
      </c>
      <c r="M668" s="51" t="s">
        <v>290</v>
      </c>
      <c r="N668" s="51" t="s">
        <v>291</v>
      </c>
      <c r="O668" s="51" t="s">
        <v>290</v>
      </c>
      <c r="P668" s="51" t="s">
        <v>291</v>
      </c>
    </row>
    <row r="669" spans="1:16">
      <c r="A669" s="1" t="s">
        <v>27</v>
      </c>
      <c r="B669" s="1" t="s">
        <v>108</v>
      </c>
      <c r="C669" s="36" t="s">
        <v>296</v>
      </c>
      <c r="D669" s="36" t="s">
        <v>297</v>
      </c>
      <c r="E669" s="37">
        <v>13077000</v>
      </c>
      <c r="F669" s="37">
        <v>7585459</v>
      </c>
      <c r="G669" s="37">
        <v>0</v>
      </c>
      <c r="H669" s="37">
        <v>0</v>
      </c>
      <c r="I669" s="37">
        <v>73985000</v>
      </c>
      <c r="J669" s="37">
        <v>49938851</v>
      </c>
      <c r="K669" s="37">
        <v>0</v>
      </c>
      <c r="L669" s="37">
        <v>0</v>
      </c>
      <c r="M669" s="37">
        <v>0</v>
      </c>
      <c r="N669" s="37">
        <v>0</v>
      </c>
      <c r="O669" s="37">
        <v>87062000</v>
      </c>
      <c r="P669" s="37">
        <v>57524310</v>
      </c>
    </row>
    <row r="670" spans="1:16">
      <c r="A670" s="49"/>
      <c r="B670" s="49"/>
      <c r="C670" s="36" t="s">
        <v>298</v>
      </c>
      <c r="D670" s="36" t="s">
        <v>199</v>
      </c>
      <c r="E670" s="37">
        <v>4815000</v>
      </c>
      <c r="F670" s="37">
        <v>2890598</v>
      </c>
      <c r="G670" s="37">
        <v>0</v>
      </c>
      <c r="H670" s="37">
        <v>0</v>
      </c>
      <c r="I670" s="37">
        <v>29715000</v>
      </c>
      <c r="J670" s="37">
        <v>19408072</v>
      </c>
      <c r="K670" s="37">
        <v>0</v>
      </c>
      <c r="L670" s="37">
        <v>0</v>
      </c>
      <c r="M670" s="37">
        <v>0</v>
      </c>
      <c r="N670" s="37">
        <v>0</v>
      </c>
      <c r="O670" s="37">
        <v>34530000</v>
      </c>
      <c r="P670" s="37">
        <v>22298670</v>
      </c>
    </row>
    <row r="671" spans="1:16">
      <c r="A671" s="49"/>
      <c r="B671" s="49"/>
      <c r="C671" s="36" t="s">
        <v>299</v>
      </c>
      <c r="D671" s="36" t="s">
        <v>300</v>
      </c>
      <c r="E671" s="37">
        <v>2214000</v>
      </c>
      <c r="F671" s="37">
        <v>1372075</v>
      </c>
      <c r="G671" s="37">
        <v>0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0</v>
      </c>
      <c r="N671" s="37">
        <v>0</v>
      </c>
      <c r="O671" s="37">
        <v>2214000</v>
      </c>
      <c r="P671" s="37">
        <v>1372075</v>
      </c>
    </row>
    <row r="672" spans="1:16">
      <c r="A672" s="49"/>
      <c r="B672" s="49"/>
      <c r="C672" s="36" t="s">
        <v>301</v>
      </c>
      <c r="D672" s="36" t="s">
        <v>302</v>
      </c>
      <c r="E672" s="37">
        <v>1000000</v>
      </c>
      <c r="F672" s="37">
        <v>0</v>
      </c>
      <c r="G672" s="37">
        <v>0</v>
      </c>
      <c r="H672" s="37">
        <v>0</v>
      </c>
      <c r="I672" s="37">
        <v>0</v>
      </c>
      <c r="J672" s="37">
        <v>0</v>
      </c>
      <c r="K672" s="37">
        <v>0</v>
      </c>
      <c r="L672" s="37">
        <v>0</v>
      </c>
      <c r="M672" s="37">
        <v>0</v>
      </c>
      <c r="N672" s="37">
        <v>0</v>
      </c>
      <c r="O672" s="37">
        <v>1000000</v>
      </c>
      <c r="P672" s="37">
        <v>0</v>
      </c>
    </row>
    <row r="673" spans="1:16">
      <c r="A673" s="49"/>
      <c r="B673" s="49"/>
      <c r="C673" s="36" t="s">
        <v>303</v>
      </c>
      <c r="D673" s="36" t="s">
        <v>304</v>
      </c>
      <c r="E673" s="37">
        <v>745000</v>
      </c>
      <c r="F673" s="37">
        <v>4928</v>
      </c>
      <c r="G673" s="37">
        <v>40000</v>
      </c>
      <c r="H673" s="37">
        <v>0</v>
      </c>
      <c r="I673" s="37">
        <v>89000</v>
      </c>
      <c r="J673" s="37">
        <v>0</v>
      </c>
      <c r="K673" s="37">
        <v>375000</v>
      </c>
      <c r="L673" s="37">
        <v>0</v>
      </c>
      <c r="M673" s="37">
        <v>0</v>
      </c>
      <c r="N673" s="37">
        <v>0</v>
      </c>
      <c r="O673" s="37">
        <v>1249000</v>
      </c>
      <c r="P673" s="37">
        <v>4928</v>
      </c>
    </row>
    <row r="674" spans="1:16">
      <c r="A674" s="49"/>
      <c r="B674" s="49"/>
      <c r="C674" s="36" t="s">
        <v>305</v>
      </c>
      <c r="D674" s="36" t="s">
        <v>306</v>
      </c>
      <c r="E674" s="37">
        <v>9261000</v>
      </c>
      <c r="F674" s="37">
        <v>4650184</v>
      </c>
      <c r="G674" s="37">
        <v>1075000</v>
      </c>
      <c r="H674" s="37">
        <v>297772</v>
      </c>
      <c r="I674" s="37">
        <v>8131000</v>
      </c>
      <c r="J674" s="37">
        <v>2829125</v>
      </c>
      <c r="K674" s="37">
        <v>0</v>
      </c>
      <c r="L674" s="37">
        <v>0</v>
      </c>
      <c r="M674" s="37">
        <v>0</v>
      </c>
      <c r="N674" s="37">
        <v>0</v>
      </c>
      <c r="O674" s="37">
        <v>18467000</v>
      </c>
      <c r="P674" s="37">
        <v>7777081</v>
      </c>
    </row>
    <row r="675" spans="1:16">
      <c r="A675" s="49"/>
      <c r="B675" s="49"/>
      <c r="C675" s="36" t="s">
        <v>307</v>
      </c>
      <c r="D675" s="36" t="s">
        <v>308</v>
      </c>
      <c r="E675" s="37">
        <v>1563000</v>
      </c>
      <c r="F675" s="37">
        <v>573799</v>
      </c>
      <c r="G675" s="37">
        <v>5315000</v>
      </c>
      <c r="H675" s="37">
        <v>1950003</v>
      </c>
      <c r="I675" s="37">
        <v>4175000</v>
      </c>
      <c r="J675" s="37">
        <v>1916053</v>
      </c>
      <c r="K675" s="37">
        <v>0</v>
      </c>
      <c r="L675" s="37">
        <v>0</v>
      </c>
      <c r="M675" s="37">
        <v>0</v>
      </c>
      <c r="N675" s="37">
        <v>0</v>
      </c>
      <c r="O675" s="37">
        <v>11053000</v>
      </c>
      <c r="P675" s="37">
        <v>4439855</v>
      </c>
    </row>
    <row r="676" spans="1:16">
      <c r="A676" s="49"/>
      <c r="B676" s="49"/>
      <c r="C676" s="36" t="s">
        <v>309</v>
      </c>
      <c r="D676" s="36" t="s">
        <v>310</v>
      </c>
      <c r="E676" s="37">
        <v>17461000</v>
      </c>
      <c r="F676" s="37">
        <v>8877565</v>
      </c>
      <c r="G676" s="37">
        <v>1040000</v>
      </c>
      <c r="H676" s="37">
        <v>401522</v>
      </c>
      <c r="I676" s="37">
        <v>5186000</v>
      </c>
      <c r="J676" s="37">
        <v>2537509</v>
      </c>
      <c r="K676" s="37">
        <v>0</v>
      </c>
      <c r="L676" s="37">
        <v>0</v>
      </c>
      <c r="M676" s="37">
        <v>0</v>
      </c>
      <c r="N676" s="37">
        <v>0</v>
      </c>
      <c r="O676" s="37">
        <v>23687000</v>
      </c>
      <c r="P676" s="37">
        <v>11816596</v>
      </c>
    </row>
    <row r="677" spans="1:16">
      <c r="A677" s="49"/>
      <c r="B677" s="49"/>
      <c r="C677" s="36" t="s">
        <v>311</v>
      </c>
      <c r="D677" s="36" t="s">
        <v>312</v>
      </c>
      <c r="E677" s="37">
        <v>4956000</v>
      </c>
      <c r="F677" s="37">
        <v>687755</v>
      </c>
      <c r="G677" s="37">
        <v>836000</v>
      </c>
      <c r="H677" s="37">
        <v>332672</v>
      </c>
      <c r="I677" s="37">
        <v>6206000</v>
      </c>
      <c r="J677" s="37">
        <v>3863078</v>
      </c>
      <c r="K677" s="37">
        <v>1657000</v>
      </c>
      <c r="L677" s="37">
        <v>0</v>
      </c>
      <c r="M677" s="37">
        <v>0</v>
      </c>
      <c r="N677" s="37">
        <v>0</v>
      </c>
      <c r="O677" s="37">
        <v>13655000</v>
      </c>
      <c r="P677" s="37">
        <v>4883505</v>
      </c>
    </row>
    <row r="678" spans="1:16">
      <c r="A678" s="49"/>
      <c r="B678" s="49"/>
      <c r="C678" s="36" t="s">
        <v>313</v>
      </c>
      <c r="D678" s="36" t="s">
        <v>314</v>
      </c>
      <c r="E678" s="37">
        <v>3550000</v>
      </c>
      <c r="F678" s="37">
        <v>1037711</v>
      </c>
      <c r="G678" s="37">
        <v>250000</v>
      </c>
      <c r="H678" s="37">
        <v>82602</v>
      </c>
      <c r="I678" s="37">
        <v>884000</v>
      </c>
      <c r="J678" s="37">
        <v>365707</v>
      </c>
      <c r="K678" s="37">
        <v>0</v>
      </c>
      <c r="L678" s="37">
        <v>0</v>
      </c>
      <c r="M678" s="37">
        <v>0</v>
      </c>
      <c r="N678" s="37">
        <v>0</v>
      </c>
      <c r="O678" s="37">
        <v>4684000</v>
      </c>
      <c r="P678" s="37">
        <v>1486020</v>
      </c>
    </row>
    <row r="679" spans="1:16">
      <c r="A679" s="49"/>
      <c r="B679" s="49"/>
      <c r="C679" s="36" t="s">
        <v>315</v>
      </c>
      <c r="D679" s="36" t="s">
        <v>316</v>
      </c>
      <c r="E679" s="37">
        <v>2000000</v>
      </c>
      <c r="F679" s="37">
        <v>1933042</v>
      </c>
      <c r="G679" s="37">
        <v>700000</v>
      </c>
      <c r="H679" s="37">
        <v>151156</v>
      </c>
      <c r="I679" s="37">
        <v>1500000</v>
      </c>
      <c r="J679" s="37">
        <v>1500000</v>
      </c>
      <c r="K679" s="37">
        <v>0</v>
      </c>
      <c r="L679" s="37">
        <v>0</v>
      </c>
      <c r="M679" s="37">
        <v>0</v>
      </c>
      <c r="N679" s="37">
        <v>0</v>
      </c>
      <c r="O679" s="37">
        <v>4200000</v>
      </c>
      <c r="P679" s="37">
        <v>3584198</v>
      </c>
    </row>
    <row r="680" spans="1:16">
      <c r="A680" s="49"/>
      <c r="B680" s="49"/>
      <c r="C680" s="36" t="s">
        <v>317</v>
      </c>
      <c r="D680" s="36" t="s">
        <v>318</v>
      </c>
      <c r="E680" s="37">
        <v>1100000</v>
      </c>
      <c r="F680" s="37">
        <v>469115</v>
      </c>
      <c r="G680" s="37">
        <v>0</v>
      </c>
      <c r="H680" s="37">
        <v>0</v>
      </c>
      <c r="I680" s="37">
        <v>0</v>
      </c>
      <c r="J680" s="37">
        <v>0</v>
      </c>
      <c r="K680" s="37">
        <v>0</v>
      </c>
      <c r="L680" s="37">
        <v>0</v>
      </c>
      <c r="M680" s="37">
        <v>0</v>
      </c>
      <c r="N680" s="37">
        <v>0</v>
      </c>
      <c r="O680" s="37">
        <v>1100000</v>
      </c>
      <c r="P680" s="37">
        <v>469115</v>
      </c>
    </row>
    <row r="681" spans="1:16">
      <c r="A681" s="49"/>
      <c r="B681" s="49"/>
      <c r="C681" s="36" t="s">
        <v>331</v>
      </c>
      <c r="D681" s="36" t="s">
        <v>332</v>
      </c>
      <c r="E681" s="37">
        <v>680000</v>
      </c>
      <c r="F681" s="37">
        <v>390000</v>
      </c>
      <c r="G681" s="37">
        <v>0</v>
      </c>
      <c r="H681" s="37">
        <v>0</v>
      </c>
      <c r="I681" s="37">
        <v>0</v>
      </c>
      <c r="J681" s="37">
        <v>0</v>
      </c>
      <c r="K681" s="37">
        <v>0</v>
      </c>
      <c r="L681" s="37">
        <v>0</v>
      </c>
      <c r="M681" s="37">
        <v>0</v>
      </c>
      <c r="N681" s="37">
        <v>0</v>
      </c>
      <c r="O681" s="37">
        <v>680000</v>
      </c>
      <c r="P681" s="37">
        <v>390000</v>
      </c>
    </row>
    <row r="682" spans="1:16">
      <c r="A682" s="49"/>
      <c r="B682" s="49"/>
      <c r="C682" s="36" t="s">
        <v>319</v>
      </c>
      <c r="D682" s="36" t="s">
        <v>320</v>
      </c>
      <c r="E682" s="37">
        <v>530000</v>
      </c>
      <c r="F682" s="37">
        <v>71434</v>
      </c>
      <c r="G682" s="37">
        <v>0</v>
      </c>
      <c r="H682" s="37">
        <v>0</v>
      </c>
      <c r="I682" s="37">
        <v>180000</v>
      </c>
      <c r="J682" s="37">
        <v>111000</v>
      </c>
      <c r="K682" s="37">
        <v>0</v>
      </c>
      <c r="L682" s="37">
        <v>0</v>
      </c>
      <c r="M682" s="37">
        <v>0</v>
      </c>
      <c r="N682" s="37">
        <v>0</v>
      </c>
      <c r="O682" s="37">
        <v>710000</v>
      </c>
      <c r="P682" s="37">
        <v>182434</v>
      </c>
    </row>
    <row r="683" spans="1:16">
      <c r="A683" s="49"/>
      <c r="B683" s="49"/>
      <c r="C683" s="36" t="s">
        <v>323</v>
      </c>
      <c r="D683" s="36" t="s">
        <v>324</v>
      </c>
      <c r="E683" s="37">
        <v>1465000</v>
      </c>
      <c r="F683" s="37">
        <v>82868</v>
      </c>
      <c r="G683" s="37">
        <v>450000</v>
      </c>
      <c r="H683" s="37">
        <v>0</v>
      </c>
      <c r="I683" s="37">
        <v>11030000</v>
      </c>
      <c r="J683" s="37">
        <v>6336364</v>
      </c>
      <c r="K683" s="37">
        <v>147000</v>
      </c>
      <c r="L683" s="37">
        <v>0</v>
      </c>
      <c r="M683" s="37">
        <v>0</v>
      </c>
      <c r="N683" s="37">
        <v>0</v>
      </c>
      <c r="O683" s="37">
        <v>13092000</v>
      </c>
      <c r="P683" s="37">
        <v>6419232</v>
      </c>
    </row>
    <row r="684" spans="1:16">
      <c r="A684" s="49"/>
      <c r="B684" s="49"/>
      <c r="C684" s="36" t="s">
        <v>333</v>
      </c>
      <c r="D684" s="36" t="s">
        <v>334</v>
      </c>
      <c r="E684" s="37">
        <v>300000</v>
      </c>
      <c r="F684" s="37">
        <v>0</v>
      </c>
      <c r="G684" s="37">
        <v>0</v>
      </c>
      <c r="H684" s="37">
        <v>0</v>
      </c>
      <c r="I684" s="37">
        <v>0</v>
      </c>
      <c r="J684" s="37">
        <v>0</v>
      </c>
      <c r="K684" s="37">
        <v>0</v>
      </c>
      <c r="L684" s="37">
        <v>0</v>
      </c>
      <c r="M684" s="37">
        <v>0</v>
      </c>
      <c r="N684" s="37">
        <v>0</v>
      </c>
      <c r="O684" s="37">
        <v>300000</v>
      </c>
      <c r="P684" s="37">
        <v>0</v>
      </c>
    </row>
    <row r="685" spans="1:16">
      <c r="A685" s="49"/>
      <c r="B685" s="49"/>
      <c r="C685" s="36" t="s">
        <v>325</v>
      </c>
      <c r="D685" s="36" t="s">
        <v>326</v>
      </c>
      <c r="E685" s="37">
        <v>126176000</v>
      </c>
      <c r="F685" s="37">
        <v>80219234</v>
      </c>
      <c r="G685" s="37">
        <v>1120000</v>
      </c>
      <c r="H685" s="37">
        <v>35400</v>
      </c>
      <c r="I685" s="37">
        <v>102697000</v>
      </c>
      <c r="J685" s="37">
        <v>59727128</v>
      </c>
      <c r="K685" s="37">
        <v>0</v>
      </c>
      <c r="L685" s="37">
        <v>0</v>
      </c>
      <c r="M685" s="37">
        <v>0</v>
      </c>
      <c r="N685" s="37">
        <v>0</v>
      </c>
      <c r="O685" s="37">
        <v>229993000</v>
      </c>
      <c r="P685" s="37">
        <v>139981762</v>
      </c>
    </row>
    <row r="686" spans="1:16">
      <c r="A686" s="49"/>
      <c r="B686" s="49"/>
      <c r="C686" s="36" t="s">
        <v>335</v>
      </c>
      <c r="D686" s="36" t="s">
        <v>336</v>
      </c>
      <c r="E686" s="37">
        <v>70000</v>
      </c>
      <c r="F686" s="37">
        <v>20768</v>
      </c>
      <c r="G686" s="37">
        <v>0</v>
      </c>
      <c r="H686" s="37">
        <v>0</v>
      </c>
      <c r="I686" s="37">
        <v>423000</v>
      </c>
      <c r="J686" s="37">
        <v>170825</v>
      </c>
      <c r="K686" s="37">
        <v>0</v>
      </c>
      <c r="L686" s="37">
        <v>0</v>
      </c>
      <c r="M686" s="37">
        <v>0</v>
      </c>
      <c r="N686" s="37">
        <v>0</v>
      </c>
      <c r="O686" s="37">
        <v>493000</v>
      </c>
      <c r="P686" s="37">
        <v>191593</v>
      </c>
    </row>
    <row r="687" spans="1:16">
      <c r="A687" s="49"/>
      <c r="B687" s="49"/>
      <c r="C687" s="36" t="s">
        <v>337</v>
      </c>
      <c r="D687" s="36" t="s">
        <v>338</v>
      </c>
      <c r="E687" s="37">
        <v>1750000</v>
      </c>
      <c r="F687" s="37">
        <v>578100</v>
      </c>
      <c r="G687" s="37">
        <v>70000</v>
      </c>
      <c r="H687" s="37">
        <v>0</v>
      </c>
      <c r="I687" s="37">
        <v>522000</v>
      </c>
      <c r="J687" s="37">
        <v>388603</v>
      </c>
      <c r="K687" s="37">
        <v>0</v>
      </c>
      <c r="L687" s="37">
        <v>0</v>
      </c>
      <c r="M687" s="37">
        <v>0</v>
      </c>
      <c r="N687" s="37">
        <v>0</v>
      </c>
      <c r="O687" s="37">
        <v>2342000</v>
      </c>
      <c r="P687" s="37">
        <v>966703</v>
      </c>
    </row>
    <row r="688" spans="1:16">
      <c r="A688" s="49"/>
      <c r="B688" s="49"/>
      <c r="C688" s="36" t="s">
        <v>341</v>
      </c>
      <c r="D688" s="36" t="s">
        <v>342</v>
      </c>
      <c r="E688" s="37">
        <v>16000000</v>
      </c>
      <c r="F688" s="37">
        <v>9360992</v>
      </c>
      <c r="G688" s="37">
        <v>0</v>
      </c>
      <c r="H688" s="37">
        <v>0</v>
      </c>
      <c r="I688" s="37">
        <v>0</v>
      </c>
      <c r="J688" s="37">
        <v>0</v>
      </c>
      <c r="K688" s="37">
        <v>0</v>
      </c>
      <c r="L688" s="37">
        <v>0</v>
      </c>
      <c r="M688" s="37">
        <v>0</v>
      </c>
      <c r="N688" s="37">
        <v>0</v>
      </c>
      <c r="O688" s="37">
        <v>16000000</v>
      </c>
      <c r="P688" s="37">
        <v>9360992</v>
      </c>
    </row>
    <row r="689" spans="1:16">
      <c r="A689" s="49"/>
      <c r="B689" s="49"/>
      <c r="C689" s="36" t="s">
        <v>351</v>
      </c>
      <c r="D689" s="36" t="s">
        <v>352</v>
      </c>
      <c r="E689" s="37">
        <v>3198000</v>
      </c>
      <c r="F689" s="37">
        <v>3197076</v>
      </c>
      <c r="G689" s="37">
        <v>0</v>
      </c>
      <c r="H689" s="37">
        <v>0</v>
      </c>
      <c r="I689" s="37">
        <v>0</v>
      </c>
      <c r="J689" s="37">
        <v>0</v>
      </c>
      <c r="K689" s="37">
        <v>0</v>
      </c>
      <c r="L689" s="37">
        <v>0</v>
      </c>
      <c r="M689" s="37">
        <v>0</v>
      </c>
      <c r="N689" s="37">
        <v>0</v>
      </c>
      <c r="O689" s="37">
        <v>3198000</v>
      </c>
      <c r="P689" s="37">
        <v>3197076</v>
      </c>
    </row>
    <row r="690" spans="1:16" s="63" customFormat="1">
      <c r="A690" s="61"/>
      <c r="B690" s="62" t="s">
        <v>227</v>
      </c>
      <c r="C690" s="38"/>
      <c r="D690" s="38"/>
      <c r="E690" s="39">
        <f>SUM(E669:E689)</f>
        <v>211911000</v>
      </c>
      <c r="F690" s="39">
        <f t="shared" ref="F690:P690" si="27">SUM(F669:F689)</f>
        <v>124002703</v>
      </c>
      <c r="G690" s="39">
        <f t="shared" si="27"/>
        <v>10896000</v>
      </c>
      <c r="H690" s="39">
        <f t="shared" si="27"/>
        <v>3251127</v>
      </c>
      <c r="I690" s="39">
        <f t="shared" si="27"/>
        <v>244723000</v>
      </c>
      <c r="J690" s="39">
        <f t="shared" si="27"/>
        <v>149092315</v>
      </c>
      <c r="K690" s="39">
        <f t="shared" si="27"/>
        <v>2179000</v>
      </c>
      <c r="L690" s="39">
        <f t="shared" si="27"/>
        <v>0</v>
      </c>
      <c r="M690" s="39">
        <f t="shared" si="27"/>
        <v>0</v>
      </c>
      <c r="N690" s="39">
        <f t="shared" si="27"/>
        <v>0</v>
      </c>
      <c r="O690" s="39">
        <f t="shared" si="27"/>
        <v>469709000</v>
      </c>
      <c r="P690" s="39">
        <f t="shared" si="27"/>
        <v>276346145</v>
      </c>
    </row>
    <row r="691" spans="1:16" s="65" customFormat="1">
      <c r="A691" s="56"/>
      <c r="B691" s="56"/>
      <c r="C691" s="56"/>
      <c r="D691" s="56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</row>
    <row r="692" spans="1:16" s="18" customFormat="1" ht="15" customHeight="1">
      <c r="A692" s="60"/>
      <c r="B692" s="60"/>
      <c r="C692" s="69" t="s">
        <v>283</v>
      </c>
      <c r="D692" s="69"/>
      <c r="E692" s="69" t="s">
        <v>284</v>
      </c>
      <c r="F692" s="69"/>
      <c r="G692" s="69" t="s">
        <v>285</v>
      </c>
      <c r="H692" s="69"/>
      <c r="I692" s="69" t="s">
        <v>286</v>
      </c>
      <c r="J692" s="69"/>
      <c r="K692" s="68" t="s">
        <v>287</v>
      </c>
      <c r="L692" s="68"/>
      <c r="M692" s="68" t="s">
        <v>288</v>
      </c>
      <c r="N692" s="68"/>
      <c r="O692" s="68" t="s">
        <v>289</v>
      </c>
      <c r="P692" s="68"/>
    </row>
    <row r="693" spans="1:16" s="18" customFormat="1" ht="15" customHeight="1">
      <c r="A693" s="13"/>
      <c r="B693" s="13"/>
      <c r="C693" s="69"/>
      <c r="D693" s="69"/>
      <c r="E693" s="51" t="s">
        <v>290</v>
      </c>
      <c r="F693" s="51" t="s">
        <v>291</v>
      </c>
      <c r="G693" s="51" t="s">
        <v>290</v>
      </c>
      <c r="H693" s="51" t="s">
        <v>291</v>
      </c>
      <c r="I693" s="51" t="s">
        <v>290</v>
      </c>
      <c r="J693" s="51" t="s">
        <v>291</v>
      </c>
      <c r="K693" s="51" t="s">
        <v>290</v>
      </c>
      <c r="L693" s="51" t="s">
        <v>291</v>
      </c>
      <c r="M693" s="51" t="s">
        <v>290</v>
      </c>
      <c r="N693" s="51" t="s">
        <v>291</v>
      </c>
      <c r="O693" s="51" t="s">
        <v>290</v>
      </c>
      <c r="P693" s="51" t="s">
        <v>291</v>
      </c>
    </row>
    <row r="694" spans="1:16">
      <c r="A694" s="1" t="s">
        <v>28</v>
      </c>
      <c r="B694" s="1" t="s">
        <v>109</v>
      </c>
      <c r="C694" s="36" t="s">
        <v>296</v>
      </c>
      <c r="D694" s="36" t="s">
        <v>297</v>
      </c>
      <c r="E694" s="37">
        <v>8864000</v>
      </c>
      <c r="F694" s="37">
        <v>6011965</v>
      </c>
      <c r="G694" s="37">
        <v>0</v>
      </c>
      <c r="H694" s="37">
        <v>0</v>
      </c>
      <c r="I694" s="37">
        <v>53637360</v>
      </c>
      <c r="J694" s="37">
        <v>38852260</v>
      </c>
      <c r="K694" s="37">
        <v>0</v>
      </c>
      <c r="L694" s="37">
        <v>0</v>
      </c>
      <c r="M694" s="37">
        <v>0</v>
      </c>
      <c r="N694" s="37">
        <v>0</v>
      </c>
      <c r="O694" s="37">
        <v>62501360</v>
      </c>
      <c r="P694" s="37">
        <v>44864225</v>
      </c>
    </row>
    <row r="695" spans="1:16">
      <c r="A695" s="49"/>
      <c r="B695" s="49"/>
      <c r="C695" s="36" t="s">
        <v>298</v>
      </c>
      <c r="D695" s="36" t="s">
        <v>199</v>
      </c>
      <c r="E695" s="37">
        <v>3334000</v>
      </c>
      <c r="F695" s="37">
        <v>2217465</v>
      </c>
      <c r="G695" s="37">
        <v>0</v>
      </c>
      <c r="H695" s="37">
        <v>0</v>
      </c>
      <c r="I695" s="37">
        <v>20949940</v>
      </c>
      <c r="J695" s="37">
        <v>15109216</v>
      </c>
      <c r="K695" s="37">
        <v>0</v>
      </c>
      <c r="L695" s="37">
        <v>0</v>
      </c>
      <c r="M695" s="37">
        <v>0</v>
      </c>
      <c r="N695" s="37">
        <v>0</v>
      </c>
      <c r="O695" s="37">
        <v>24283940</v>
      </c>
      <c r="P695" s="37">
        <v>17326681</v>
      </c>
    </row>
    <row r="696" spans="1:16">
      <c r="A696" s="49"/>
      <c r="B696" s="49"/>
      <c r="C696" s="36" t="s">
        <v>299</v>
      </c>
      <c r="D696" s="36" t="s">
        <v>300</v>
      </c>
      <c r="E696" s="37">
        <v>2788000</v>
      </c>
      <c r="F696" s="37">
        <v>1674591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2788000</v>
      </c>
      <c r="P696" s="37">
        <v>1674591</v>
      </c>
    </row>
    <row r="697" spans="1:16">
      <c r="A697" s="49"/>
      <c r="B697" s="49"/>
      <c r="C697" s="36" t="s">
        <v>327</v>
      </c>
      <c r="D697" s="36" t="s">
        <v>328</v>
      </c>
      <c r="E697" s="37">
        <v>140000</v>
      </c>
      <c r="F697" s="37">
        <v>0</v>
      </c>
      <c r="G697" s="37">
        <v>0</v>
      </c>
      <c r="H697" s="37">
        <v>0</v>
      </c>
      <c r="I697" s="37">
        <v>0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140000</v>
      </c>
      <c r="P697" s="37">
        <v>0</v>
      </c>
    </row>
    <row r="698" spans="1:16">
      <c r="A698" s="49"/>
      <c r="B698" s="49"/>
      <c r="C698" s="36" t="s">
        <v>301</v>
      </c>
      <c r="D698" s="36" t="s">
        <v>302</v>
      </c>
      <c r="E698" s="37">
        <v>230000</v>
      </c>
      <c r="F698" s="37">
        <v>0</v>
      </c>
      <c r="G698" s="37">
        <v>0</v>
      </c>
      <c r="H698" s="37">
        <v>0</v>
      </c>
      <c r="I698" s="37">
        <v>0</v>
      </c>
      <c r="J698" s="37">
        <v>0</v>
      </c>
      <c r="K698" s="37">
        <v>0</v>
      </c>
      <c r="L698" s="37">
        <v>0</v>
      </c>
      <c r="M698" s="37">
        <v>0</v>
      </c>
      <c r="N698" s="37">
        <v>0</v>
      </c>
      <c r="O698" s="37">
        <v>230000</v>
      </c>
      <c r="P698" s="37">
        <v>0</v>
      </c>
    </row>
    <row r="699" spans="1:16">
      <c r="A699" s="49"/>
      <c r="B699" s="49"/>
      <c r="C699" s="36" t="s">
        <v>303</v>
      </c>
      <c r="D699" s="36" t="s">
        <v>304</v>
      </c>
      <c r="E699" s="37">
        <v>80000</v>
      </c>
      <c r="F699" s="37">
        <v>4120</v>
      </c>
      <c r="G699" s="37">
        <v>0</v>
      </c>
      <c r="H699" s="37">
        <v>0</v>
      </c>
      <c r="I699" s="37">
        <v>52000</v>
      </c>
      <c r="J699" s="37">
        <v>0</v>
      </c>
      <c r="K699" s="37">
        <v>281910</v>
      </c>
      <c r="L699" s="37">
        <v>180705</v>
      </c>
      <c r="M699" s="37">
        <v>0</v>
      </c>
      <c r="N699" s="37">
        <v>0</v>
      </c>
      <c r="O699" s="37">
        <v>413910</v>
      </c>
      <c r="P699" s="37">
        <v>184825</v>
      </c>
    </row>
    <row r="700" spans="1:16">
      <c r="A700" s="49"/>
      <c r="B700" s="49"/>
      <c r="C700" s="36" t="s">
        <v>305</v>
      </c>
      <c r="D700" s="36" t="s">
        <v>306</v>
      </c>
      <c r="E700" s="37">
        <v>7421000</v>
      </c>
      <c r="F700" s="37">
        <v>5897695</v>
      </c>
      <c r="G700" s="37">
        <v>16000</v>
      </c>
      <c r="H700" s="37">
        <v>0</v>
      </c>
      <c r="I700" s="37">
        <v>4236500</v>
      </c>
      <c r="J700" s="37">
        <v>1901936</v>
      </c>
      <c r="K700" s="37">
        <v>0</v>
      </c>
      <c r="L700" s="37">
        <v>0</v>
      </c>
      <c r="M700" s="37">
        <v>0</v>
      </c>
      <c r="N700" s="37">
        <v>0</v>
      </c>
      <c r="O700" s="37">
        <v>11673500</v>
      </c>
      <c r="P700" s="37">
        <v>7799631</v>
      </c>
    </row>
    <row r="701" spans="1:16">
      <c r="A701" s="49"/>
      <c r="B701" s="49"/>
      <c r="C701" s="36" t="s">
        <v>307</v>
      </c>
      <c r="D701" s="36" t="s">
        <v>308</v>
      </c>
      <c r="E701" s="37">
        <v>701500</v>
      </c>
      <c r="F701" s="37">
        <v>129766</v>
      </c>
      <c r="G701" s="37">
        <v>2089800</v>
      </c>
      <c r="H701" s="37">
        <v>250031</v>
      </c>
      <c r="I701" s="37">
        <v>1775000</v>
      </c>
      <c r="J701" s="37">
        <v>557489</v>
      </c>
      <c r="K701" s="37">
        <v>27600</v>
      </c>
      <c r="L701" s="37">
        <v>0</v>
      </c>
      <c r="M701" s="37">
        <v>0</v>
      </c>
      <c r="N701" s="37">
        <v>0</v>
      </c>
      <c r="O701" s="37">
        <v>4593900</v>
      </c>
      <c r="P701" s="37">
        <v>937286</v>
      </c>
    </row>
    <row r="702" spans="1:16">
      <c r="A702" s="49"/>
      <c r="B702" s="49"/>
      <c r="C702" s="36" t="s">
        <v>309</v>
      </c>
      <c r="D702" s="36" t="s">
        <v>310</v>
      </c>
      <c r="E702" s="37">
        <v>6588000</v>
      </c>
      <c r="F702" s="37">
        <v>1966415</v>
      </c>
      <c r="G702" s="37">
        <v>161000</v>
      </c>
      <c r="H702" s="37">
        <v>0</v>
      </c>
      <c r="I702" s="37">
        <v>5329000</v>
      </c>
      <c r="J702" s="37">
        <v>453587</v>
      </c>
      <c r="K702" s="37">
        <v>0</v>
      </c>
      <c r="L702" s="37">
        <v>0</v>
      </c>
      <c r="M702" s="37">
        <v>0</v>
      </c>
      <c r="N702" s="37">
        <v>0</v>
      </c>
      <c r="O702" s="37">
        <v>12078000</v>
      </c>
      <c r="P702" s="37">
        <v>2420002</v>
      </c>
    </row>
    <row r="703" spans="1:16">
      <c r="A703" s="49"/>
      <c r="B703" s="49"/>
      <c r="C703" s="36" t="s">
        <v>311</v>
      </c>
      <c r="D703" s="36" t="s">
        <v>312</v>
      </c>
      <c r="E703" s="37">
        <v>2206000</v>
      </c>
      <c r="F703" s="37">
        <v>1156396</v>
      </c>
      <c r="G703" s="37">
        <v>196000</v>
      </c>
      <c r="H703" s="37">
        <v>70002</v>
      </c>
      <c r="I703" s="37">
        <v>1659460</v>
      </c>
      <c r="J703" s="37">
        <v>593757</v>
      </c>
      <c r="K703" s="37">
        <v>132200</v>
      </c>
      <c r="L703" s="37">
        <v>80804</v>
      </c>
      <c r="M703" s="37">
        <v>0</v>
      </c>
      <c r="N703" s="37">
        <v>0</v>
      </c>
      <c r="O703" s="37">
        <v>4193660</v>
      </c>
      <c r="P703" s="37">
        <v>1900959</v>
      </c>
    </row>
    <row r="704" spans="1:16">
      <c r="A704" s="49"/>
      <c r="B704" s="49"/>
      <c r="C704" s="36" t="s">
        <v>313</v>
      </c>
      <c r="D704" s="36" t="s">
        <v>314</v>
      </c>
      <c r="E704" s="37">
        <v>1115000</v>
      </c>
      <c r="F704" s="37">
        <v>324930</v>
      </c>
      <c r="G704" s="37">
        <v>91500</v>
      </c>
      <c r="H704" s="37">
        <v>18511</v>
      </c>
      <c r="I704" s="37">
        <v>497000</v>
      </c>
      <c r="J704" s="37">
        <v>241760</v>
      </c>
      <c r="K704" s="37">
        <v>38000</v>
      </c>
      <c r="L704" s="37">
        <v>0</v>
      </c>
      <c r="M704" s="37">
        <v>0</v>
      </c>
      <c r="N704" s="37">
        <v>0</v>
      </c>
      <c r="O704" s="37">
        <v>1741500</v>
      </c>
      <c r="P704" s="37">
        <v>585201</v>
      </c>
    </row>
    <row r="705" spans="1:16">
      <c r="A705" s="49"/>
      <c r="B705" s="49"/>
      <c r="C705" s="36" t="s">
        <v>315</v>
      </c>
      <c r="D705" s="36" t="s">
        <v>316</v>
      </c>
      <c r="E705" s="37">
        <v>3000000</v>
      </c>
      <c r="F705" s="37">
        <v>1571228</v>
      </c>
      <c r="G705" s="37">
        <v>0</v>
      </c>
      <c r="H705" s="37">
        <v>0</v>
      </c>
      <c r="I705" s="37">
        <v>0</v>
      </c>
      <c r="J705" s="37">
        <v>0</v>
      </c>
      <c r="K705" s="37">
        <v>0</v>
      </c>
      <c r="L705" s="37">
        <v>0</v>
      </c>
      <c r="M705" s="37">
        <v>0</v>
      </c>
      <c r="N705" s="37">
        <v>0</v>
      </c>
      <c r="O705" s="37">
        <v>3000000</v>
      </c>
      <c r="P705" s="37">
        <v>1571228</v>
      </c>
    </row>
    <row r="706" spans="1:16">
      <c r="A706" s="49"/>
      <c r="B706" s="49"/>
      <c r="C706" s="36" t="s">
        <v>329</v>
      </c>
      <c r="D706" s="36" t="s">
        <v>330</v>
      </c>
      <c r="E706" s="37">
        <v>450000</v>
      </c>
      <c r="F706" s="37">
        <v>127500</v>
      </c>
      <c r="G706" s="37">
        <v>0</v>
      </c>
      <c r="H706" s="37">
        <v>0</v>
      </c>
      <c r="I706" s="37">
        <v>0</v>
      </c>
      <c r="J706" s="37">
        <v>0</v>
      </c>
      <c r="K706" s="37">
        <v>0</v>
      </c>
      <c r="L706" s="37">
        <v>0</v>
      </c>
      <c r="M706" s="37">
        <v>0</v>
      </c>
      <c r="N706" s="37">
        <v>0</v>
      </c>
      <c r="O706" s="37">
        <v>450000</v>
      </c>
      <c r="P706" s="37">
        <v>127500</v>
      </c>
    </row>
    <row r="707" spans="1:16">
      <c r="A707" s="49"/>
      <c r="B707" s="49"/>
      <c r="C707" s="36" t="s">
        <v>331</v>
      </c>
      <c r="D707" s="36" t="s">
        <v>332</v>
      </c>
      <c r="E707" s="37">
        <v>430000</v>
      </c>
      <c r="F707" s="37">
        <v>150000</v>
      </c>
      <c r="G707" s="37">
        <v>0</v>
      </c>
      <c r="H707" s="37">
        <v>0</v>
      </c>
      <c r="I707" s="37">
        <v>0</v>
      </c>
      <c r="J707" s="37">
        <v>0</v>
      </c>
      <c r="K707" s="37">
        <v>0</v>
      </c>
      <c r="L707" s="37">
        <v>0</v>
      </c>
      <c r="M707" s="37">
        <v>0</v>
      </c>
      <c r="N707" s="37">
        <v>0</v>
      </c>
      <c r="O707" s="37">
        <v>430000</v>
      </c>
      <c r="P707" s="37">
        <v>150000</v>
      </c>
    </row>
    <row r="708" spans="1:16">
      <c r="A708" s="49"/>
      <c r="B708" s="49"/>
      <c r="C708" s="36" t="s">
        <v>319</v>
      </c>
      <c r="D708" s="36" t="s">
        <v>320</v>
      </c>
      <c r="E708" s="37">
        <v>3097000</v>
      </c>
      <c r="F708" s="37">
        <v>357606</v>
      </c>
      <c r="G708" s="37">
        <v>0</v>
      </c>
      <c r="H708" s="37">
        <v>0</v>
      </c>
      <c r="I708" s="37">
        <v>90000</v>
      </c>
      <c r="J708" s="37">
        <v>0</v>
      </c>
      <c r="K708" s="37">
        <v>0</v>
      </c>
      <c r="L708" s="37">
        <v>0</v>
      </c>
      <c r="M708" s="37">
        <v>0</v>
      </c>
      <c r="N708" s="37">
        <v>0</v>
      </c>
      <c r="O708" s="37">
        <v>3187000</v>
      </c>
      <c r="P708" s="37">
        <v>357606</v>
      </c>
    </row>
    <row r="709" spans="1:16">
      <c r="A709" s="49"/>
      <c r="B709" s="49"/>
      <c r="C709" s="36" t="s">
        <v>321</v>
      </c>
      <c r="D709" s="36" t="s">
        <v>322</v>
      </c>
      <c r="E709" s="37">
        <v>160000</v>
      </c>
      <c r="F709" s="37">
        <v>20000</v>
      </c>
      <c r="G709" s="37">
        <v>0</v>
      </c>
      <c r="H709" s="37">
        <v>0</v>
      </c>
      <c r="I709" s="37">
        <v>0</v>
      </c>
      <c r="J709" s="37">
        <v>0</v>
      </c>
      <c r="K709" s="37">
        <v>0</v>
      </c>
      <c r="L709" s="37">
        <v>0</v>
      </c>
      <c r="M709" s="37">
        <v>0</v>
      </c>
      <c r="N709" s="37">
        <v>0</v>
      </c>
      <c r="O709" s="37">
        <v>160000</v>
      </c>
      <c r="P709" s="37">
        <v>20000</v>
      </c>
    </row>
    <row r="710" spans="1:16">
      <c r="A710" s="49"/>
      <c r="B710" s="49"/>
      <c r="C710" s="36" t="s">
        <v>323</v>
      </c>
      <c r="D710" s="36" t="s">
        <v>324</v>
      </c>
      <c r="E710" s="37">
        <v>150000</v>
      </c>
      <c r="F710" s="37">
        <v>0</v>
      </c>
      <c r="G710" s="37">
        <v>0</v>
      </c>
      <c r="H710" s="37">
        <v>0</v>
      </c>
      <c r="I710" s="37">
        <v>2273990</v>
      </c>
      <c r="J710" s="37">
        <v>756122</v>
      </c>
      <c r="K710" s="37">
        <v>85400</v>
      </c>
      <c r="L710" s="37">
        <v>50895</v>
      </c>
      <c r="M710" s="37">
        <v>0</v>
      </c>
      <c r="N710" s="37">
        <v>0</v>
      </c>
      <c r="O710" s="37">
        <v>2509390</v>
      </c>
      <c r="P710" s="37">
        <v>807017</v>
      </c>
    </row>
    <row r="711" spans="1:16">
      <c r="A711" s="49"/>
      <c r="B711" s="49"/>
      <c r="C711" s="36" t="s">
        <v>333</v>
      </c>
      <c r="D711" s="36" t="s">
        <v>334</v>
      </c>
      <c r="E711" s="37">
        <v>0</v>
      </c>
      <c r="F711" s="37">
        <v>0</v>
      </c>
      <c r="G711" s="37">
        <v>0</v>
      </c>
      <c r="H711" s="37">
        <v>0</v>
      </c>
      <c r="I711" s="37">
        <v>2145000</v>
      </c>
      <c r="J711" s="37">
        <v>0</v>
      </c>
      <c r="K711" s="37">
        <v>0</v>
      </c>
      <c r="L711" s="37">
        <v>0</v>
      </c>
      <c r="M711" s="37">
        <v>0</v>
      </c>
      <c r="N711" s="37">
        <v>0</v>
      </c>
      <c r="O711" s="37">
        <v>2145000</v>
      </c>
      <c r="P711" s="37">
        <v>0</v>
      </c>
    </row>
    <row r="712" spans="1:16">
      <c r="A712" s="49"/>
      <c r="B712" s="49"/>
      <c r="C712" s="36" t="s">
        <v>325</v>
      </c>
      <c r="D712" s="36" t="s">
        <v>326</v>
      </c>
      <c r="E712" s="37">
        <v>46120000</v>
      </c>
      <c r="F712" s="37">
        <v>36726190</v>
      </c>
      <c r="G712" s="37">
        <v>0</v>
      </c>
      <c r="H712" s="37">
        <v>0</v>
      </c>
      <c r="I712" s="37">
        <v>0</v>
      </c>
      <c r="J712" s="37">
        <v>0</v>
      </c>
      <c r="K712" s="37">
        <v>0</v>
      </c>
      <c r="L712" s="37">
        <v>0</v>
      </c>
      <c r="M712" s="37">
        <v>0</v>
      </c>
      <c r="N712" s="37">
        <v>0</v>
      </c>
      <c r="O712" s="37">
        <v>46120000</v>
      </c>
      <c r="P712" s="37">
        <v>36726190</v>
      </c>
    </row>
    <row r="713" spans="1:16">
      <c r="A713" s="49"/>
      <c r="B713" s="49"/>
      <c r="C713" s="36" t="s">
        <v>335</v>
      </c>
      <c r="D713" s="36" t="s">
        <v>336</v>
      </c>
      <c r="E713" s="37">
        <v>50000</v>
      </c>
      <c r="F713" s="37">
        <v>0</v>
      </c>
      <c r="G713" s="37">
        <v>0</v>
      </c>
      <c r="H713" s="37">
        <v>0</v>
      </c>
      <c r="I713" s="37">
        <v>180000</v>
      </c>
      <c r="J713" s="37">
        <v>27550</v>
      </c>
      <c r="K713" s="37">
        <v>0</v>
      </c>
      <c r="L713" s="37">
        <v>0</v>
      </c>
      <c r="M713" s="37">
        <v>0</v>
      </c>
      <c r="N713" s="37">
        <v>0</v>
      </c>
      <c r="O713" s="37">
        <v>230000</v>
      </c>
      <c r="P713" s="37">
        <v>27550</v>
      </c>
    </row>
    <row r="714" spans="1:16">
      <c r="A714" s="49"/>
      <c r="B714" s="49"/>
      <c r="C714" s="36" t="s">
        <v>337</v>
      </c>
      <c r="D714" s="36" t="s">
        <v>338</v>
      </c>
      <c r="E714" s="37">
        <v>0</v>
      </c>
      <c r="F714" s="37">
        <v>0</v>
      </c>
      <c r="G714" s="37">
        <v>0</v>
      </c>
      <c r="H714" s="37">
        <v>0</v>
      </c>
      <c r="I714" s="37">
        <v>76000</v>
      </c>
      <c r="J714" s="37">
        <v>13673</v>
      </c>
      <c r="K714" s="37">
        <v>0</v>
      </c>
      <c r="L714" s="37">
        <v>0</v>
      </c>
      <c r="M714" s="37">
        <v>0</v>
      </c>
      <c r="N714" s="37">
        <v>0</v>
      </c>
      <c r="O714" s="37">
        <v>76000</v>
      </c>
      <c r="P714" s="37">
        <v>13673</v>
      </c>
    </row>
    <row r="715" spans="1:16">
      <c r="A715" s="49"/>
      <c r="B715" s="49"/>
      <c r="C715" s="36" t="s">
        <v>339</v>
      </c>
      <c r="D715" s="36" t="s">
        <v>340</v>
      </c>
      <c r="E715" s="37">
        <v>0</v>
      </c>
      <c r="F715" s="37">
        <v>0</v>
      </c>
      <c r="G715" s="37">
        <v>0</v>
      </c>
      <c r="H715" s="37">
        <v>0</v>
      </c>
      <c r="I715" s="37">
        <v>250000</v>
      </c>
      <c r="J715" s="37">
        <v>0</v>
      </c>
      <c r="K715" s="37">
        <v>0</v>
      </c>
      <c r="L715" s="37">
        <v>0</v>
      </c>
      <c r="M715" s="37">
        <v>0</v>
      </c>
      <c r="N715" s="37">
        <v>0</v>
      </c>
      <c r="O715" s="37">
        <v>250000</v>
      </c>
      <c r="P715" s="37">
        <v>0</v>
      </c>
    </row>
    <row r="716" spans="1:16" s="63" customFormat="1">
      <c r="A716" s="61"/>
      <c r="B716" s="62" t="s">
        <v>228</v>
      </c>
      <c r="C716" s="38"/>
      <c r="D716" s="38"/>
      <c r="E716" s="39">
        <f>SUM(E694:E715)</f>
        <v>86924500</v>
      </c>
      <c r="F716" s="39">
        <f t="shared" ref="F716:P716" si="28">SUM(F694:F715)</f>
        <v>58335867</v>
      </c>
      <c r="G716" s="39">
        <f t="shared" si="28"/>
        <v>2554300</v>
      </c>
      <c r="H716" s="39">
        <f t="shared" si="28"/>
        <v>338544</v>
      </c>
      <c r="I716" s="39">
        <f t="shared" si="28"/>
        <v>93151250</v>
      </c>
      <c r="J716" s="39">
        <f t="shared" si="28"/>
        <v>58507350</v>
      </c>
      <c r="K716" s="39">
        <f t="shared" si="28"/>
        <v>565110</v>
      </c>
      <c r="L716" s="39">
        <f t="shared" si="28"/>
        <v>312404</v>
      </c>
      <c r="M716" s="39">
        <f t="shared" si="28"/>
        <v>0</v>
      </c>
      <c r="N716" s="39">
        <f t="shared" si="28"/>
        <v>0</v>
      </c>
      <c r="O716" s="39">
        <f t="shared" si="28"/>
        <v>183195160</v>
      </c>
      <c r="P716" s="39">
        <f t="shared" si="28"/>
        <v>117494165</v>
      </c>
    </row>
    <row r="717" spans="1:16" s="65" customFormat="1">
      <c r="A717" s="56"/>
      <c r="B717" s="56"/>
      <c r="C717" s="56"/>
      <c r="D717" s="56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</row>
    <row r="718" spans="1:16" s="18" customFormat="1" ht="15" customHeight="1">
      <c r="A718" s="60"/>
      <c r="B718" s="60"/>
      <c r="C718" s="69" t="s">
        <v>283</v>
      </c>
      <c r="D718" s="69"/>
      <c r="E718" s="69" t="s">
        <v>284</v>
      </c>
      <c r="F718" s="69"/>
      <c r="G718" s="69" t="s">
        <v>285</v>
      </c>
      <c r="H718" s="69"/>
      <c r="I718" s="69" t="s">
        <v>286</v>
      </c>
      <c r="J718" s="69"/>
      <c r="K718" s="68" t="s">
        <v>287</v>
      </c>
      <c r="L718" s="68"/>
      <c r="M718" s="68" t="s">
        <v>288</v>
      </c>
      <c r="N718" s="68"/>
      <c r="O718" s="68" t="s">
        <v>289</v>
      </c>
      <c r="P718" s="68"/>
    </row>
    <row r="719" spans="1:16" s="18" customFormat="1" ht="15" customHeight="1">
      <c r="A719" s="13"/>
      <c r="B719" s="13"/>
      <c r="C719" s="69"/>
      <c r="D719" s="69"/>
      <c r="E719" s="51" t="s">
        <v>290</v>
      </c>
      <c r="F719" s="51" t="s">
        <v>291</v>
      </c>
      <c r="G719" s="51" t="s">
        <v>290</v>
      </c>
      <c r="H719" s="51" t="s">
        <v>291</v>
      </c>
      <c r="I719" s="51" t="s">
        <v>290</v>
      </c>
      <c r="J719" s="51" t="s">
        <v>291</v>
      </c>
      <c r="K719" s="51" t="s">
        <v>290</v>
      </c>
      <c r="L719" s="51" t="s">
        <v>291</v>
      </c>
      <c r="M719" s="51" t="s">
        <v>290</v>
      </c>
      <c r="N719" s="51" t="s">
        <v>291</v>
      </c>
      <c r="O719" s="51" t="s">
        <v>290</v>
      </c>
      <c r="P719" s="51" t="s">
        <v>291</v>
      </c>
    </row>
    <row r="720" spans="1:16">
      <c r="A720" s="1" t="s">
        <v>29</v>
      </c>
      <c r="B720" s="1" t="s">
        <v>110</v>
      </c>
      <c r="C720" s="36" t="s">
        <v>296</v>
      </c>
      <c r="D720" s="36" t="s">
        <v>297</v>
      </c>
      <c r="E720" s="37">
        <v>43662000</v>
      </c>
      <c r="F720" s="37">
        <v>29623745</v>
      </c>
      <c r="G720" s="37">
        <v>0</v>
      </c>
      <c r="H720" s="37">
        <v>0</v>
      </c>
      <c r="I720" s="37">
        <v>266514000</v>
      </c>
      <c r="J720" s="37">
        <v>195924466</v>
      </c>
      <c r="K720" s="37">
        <v>0</v>
      </c>
      <c r="L720" s="37">
        <v>0</v>
      </c>
      <c r="M720" s="37">
        <v>0</v>
      </c>
      <c r="N720" s="37">
        <v>0</v>
      </c>
      <c r="O720" s="37">
        <v>310176000</v>
      </c>
      <c r="P720" s="37">
        <v>225548211</v>
      </c>
    </row>
    <row r="721" spans="1:16">
      <c r="A721" s="49"/>
      <c r="B721" s="49"/>
      <c r="C721" s="36" t="s">
        <v>298</v>
      </c>
      <c r="D721" s="36" t="s">
        <v>199</v>
      </c>
      <c r="E721" s="37">
        <v>16658000</v>
      </c>
      <c r="F721" s="37">
        <v>11415342</v>
      </c>
      <c r="G721" s="37">
        <v>0</v>
      </c>
      <c r="H721" s="37">
        <v>0</v>
      </c>
      <c r="I721" s="37">
        <v>104506000</v>
      </c>
      <c r="J721" s="37">
        <v>76598837</v>
      </c>
      <c r="K721" s="37">
        <v>0</v>
      </c>
      <c r="L721" s="37">
        <v>0</v>
      </c>
      <c r="M721" s="37">
        <v>0</v>
      </c>
      <c r="N721" s="37">
        <v>0</v>
      </c>
      <c r="O721" s="37">
        <v>121164000</v>
      </c>
      <c r="P721" s="37">
        <v>88014179</v>
      </c>
    </row>
    <row r="722" spans="1:16">
      <c r="A722" s="49"/>
      <c r="B722" s="49"/>
      <c r="C722" s="36" t="s">
        <v>299</v>
      </c>
      <c r="D722" s="36" t="s">
        <v>300</v>
      </c>
      <c r="E722" s="37">
        <v>6214000</v>
      </c>
      <c r="F722" s="37">
        <v>4849612</v>
      </c>
      <c r="G722" s="37">
        <v>0</v>
      </c>
      <c r="H722" s="37">
        <v>0</v>
      </c>
      <c r="I722" s="37">
        <v>0</v>
      </c>
      <c r="J722" s="37">
        <v>0</v>
      </c>
      <c r="K722" s="37">
        <v>0</v>
      </c>
      <c r="L722" s="37">
        <v>0</v>
      </c>
      <c r="M722" s="37">
        <v>0</v>
      </c>
      <c r="N722" s="37">
        <v>0</v>
      </c>
      <c r="O722" s="37">
        <v>6214000</v>
      </c>
      <c r="P722" s="37">
        <v>4849612</v>
      </c>
    </row>
    <row r="723" spans="1:16">
      <c r="A723" s="49"/>
      <c r="B723" s="49"/>
      <c r="C723" s="36" t="s">
        <v>301</v>
      </c>
      <c r="D723" s="36" t="s">
        <v>302</v>
      </c>
      <c r="E723" s="37">
        <v>200000</v>
      </c>
      <c r="F723" s="37">
        <v>31024</v>
      </c>
      <c r="G723" s="37">
        <v>0</v>
      </c>
      <c r="H723" s="37">
        <v>0</v>
      </c>
      <c r="I723" s="37">
        <v>0</v>
      </c>
      <c r="J723" s="37">
        <v>0</v>
      </c>
      <c r="K723" s="37">
        <v>0</v>
      </c>
      <c r="L723" s="37">
        <v>0</v>
      </c>
      <c r="M723" s="37">
        <v>0</v>
      </c>
      <c r="N723" s="37">
        <v>0</v>
      </c>
      <c r="O723" s="37">
        <v>200000</v>
      </c>
      <c r="P723" s="37">
        <v>31024</v>
      </c>
    </row>
    <row r="724" spans="1:16">
      <c r="A724" s="49"/>
      <c r="B724" s="49"/>
      <c r="C724" s="36" t="s">
        <v>303</v>
      </c>
      <c r="D724" s="36" t="s">
        <v>304</v>
      </c>
      <c r="E724" s="37">
        <v>370000</v>
      </c>
      <c r="F724" s="37">
        <v>129633</v>
      </c>
      <c r="G724" s="37">
        <v>710000</v>
      </c>
      <c r="H724" s="37">
        <v>64882</v>
      </c>
      <c r="I724" s="37">
        <v>268000</v>
      </c>
      <c r="J724" s="37">
        <v>31389</v>
      </c>
      <c r="K724" s="37">
        <v>23632000</v>
      </c>
      <c r="L724" s="37">
        <v>3671917</v>
      </c>
      <c r="M724" s="37">
        <v>0</v>
      </c>
      <c r="N724" s="37">
        <v>0</v>
      </c>
      <c r="O724" s="37">
        <v>24980000</v>
      </c>
      <c r="P724" s="37">
        <v>3897821</v>
      </c>
    </row>
    <row r="725" spans="1:16">
      <c r="A725" s="49"/>
      <c r="B725" s="49"/>
      <c r="C725" s="36" t="s">
        <v>305</v>
      </c>
      <c r="D725" s="36" t="s">
        <v>306</v>
      </c>
      <c r="E725" s="37">
        <v>17352000</v>
      </c>
      <c r="F725" s="37">
        <v>9437313</v>
      </c>
      <c r="G725" s="37">
        <v>3843000</v>
      </c>
      <c r="H725" s="37">
        <v>1148713</v>
      </c>
      <c r="I725" s="37">
        <v>25905000</v>
      </c>
      <c r="J725" s="37">
        <v>12402701</v>
      </c>
      <c r="K725" s="37">
        <v>0</v>
      </c>
      <c r="L725" s="37">
        <v>0</v>
      </c>
      <c r="M725" s="37">
        <v>0</v>
      </c>
      <c r="N725" s="37">
        <v>0</v>
      </c>
      <c r="O725" s="37">
        <v>47100000</v>
      </c>
      <c r="P725" s="37">
        <v>22988727</v>
      </c>
    </row>
    <row r="726" spans="1:16">
      <c r="A726" s="49"/>
      <c r="B726" s="49"/>
      <c r="C726" s="36" t="s">
        <v>307</v>
      </c>
      <c r="D726" s="36" t="s">
        <v>308</v>
      </c>
      <c r="E726" s="37">
        <v>9668000</v>
      </c>
      <c r="F726" s="37">
        <v>2810596</v>
      </c>
      <c r="G726" s="37">
        <v>11957000</v>
      </c>
      <c r="H726" s="37">
        <v>1708646</v>
      </c>
      <c r="I726" s="37">
        <v>11185000</v>
      </c>
      <c r="J726" s="37">
        <v>5578747</v>
      </c>
      <c r="K726" s="37">
        <v>125000</v>
      </c>
      <c r="L726" s="37">
        <v>10030</v>
      </c>
      <c r="M726" s="37">
        <v>0</v>
      </c>
      <c r="N726" s="37">
        <v>0</v>
      </c>
      <c r="O726" s="37">
        <v>32935000</v>
      </c>
      <c r="P726" s="37">
        <v>10108019</v>
      </c>
    </row>
    <row r="727" spans="1:16">
      <c r="A727" s="49"/>
      <c r="B727" s="49"/>
      <c r="C727" s="36" t="s">
        <v>309</v>
      </c>
      <c r="D727" s="36" t="s">
        <v>310</v>
      </c>
      <c r="E727" s="37">
        <v>49508000</v>
      </c>
      <c r="F727" s="37">
        <v>20319958</v>
      </c>
      <c r="G727" s="37">
        <v>5130000</v>
      </c>
      <c r="H727" s="37">
        <v>693035</v>
      </c>
      <c r="I727" s="37">
        <v>11900000</v>
      </c>
      <c r="J727" s="37">
        <v>6805118</v>
      </c>
      <c r="K727" s="37">
        <v>33000</v>
      </c>
      <c r="L727" s="37">
        <v>6492</v>
      </c>
      <c r="M727" s="37">
        <v>0</v>
      </c>
      <c r="N727" s="37">
        <v>0</v>
      </c>
      <c r="O727" s="37">
        <v>66571000</v>
      </c>
      <c r="P727" s="37">
        <v>27824603</v>
      </c>
    </row>
    <row r="728" spans="1:16">
      <c r="A728" s="49"/>
      <c r="B728" s="49"/>
      <c r="C728" s="36" t="s">
        <v>311</v>
      </c>
      <c r="D728" s="36" t="s">
        <v>312</v>
      </c>
      <c r="E728" s="37">
        <v>18498000</v>
      </c>
      <c r="F728" s="37">
        <v>6325436</v>
      </c>
      <c r="G728" s="37">
        <v>6542000</v>
      </c>
      <c r="H728" s="37">
        <v>2791919</v>
      </c>
      <c r="I728" s="37">
        <v>10557000</v>
      </c>
      <c r="J728" s="37">
        <v>2245418</v>
      </c>
      <c r="K728" s="37">
        <v>14783000</v>
      </c>
      <c r="L728" s="37">
        <v>3009012</v>
      </c>
      <c r="M728" s="37">
        <v>0</v>
      </c>
      <c r="N728" s="37">
        <v>0</v>
      </c>
      <c r="O728" s="37">
        <v>50380000</v>
      </c>
      <c r="P728" s="37">
        <v>14371785</v>
      </c>
    </row>
    <row r="729" spans="1:16">
      <c r="A729" s="49"/>
      <c r="B729" s="49"/>
      <c r="C729" s="36" t="s">
        <v>313</v>
      </c>
      <c r="D729" s="36" t="s">
        <v>314</v>
      </c>
      <c r="E729" s="37">
        <v>4643000</v>
      </c>
      <c r="F729" s="37">
        <v>1675646</v>
      </c>
      <c r="G729" s="37">
        <v>2185000</v>
      </c>
      <c r="H729" s="37">
        <v>877008</v>
      </c>
      <c r="I729" s="37">
        <v>1287000</v>
      </c>
      <c r="J729" s="37">
        <v>657466</v>
      </c>
      <c r="K729" s="37">
        <v>1014000</v>
      </c>
      <c r="L729" s="37">
        <v>125635</v>
      </c>
      <c r="M729" s="37">
        <v>0</v>
      </c>
      <c r="N729" s="37">
        <v>0</v>
      </c>
      <c r="O729" s="37">
        <v>9129000</v>
      </c>
      <c r="P729" s="37">
        <v>3335755</v>
      </c>
    </row>
    <row r="730" spans="1:16">
      <c r="A730" s="49"/>
      <c r="B730" s="49"/>
      <c r="C730" s="36" t="s">
        <v>315</v>
      </c>
      <c r="D730" s="36" t="s">
        <v>316</v>
      </c>
      <c r="E730" s="37">
        <v>18667000</v>
      </c>
      <c r="F730" s="37">
        <v>9841944</v>
      </c>
      <c r="G730" s="37">
        <v>17000000</v>
      </c>
      <c r="H730" s="37">
        <v>9114038</v>
      </c>
      <c r="I730" s="37">
        <v>0</v>
      </c>
      <c r="J730" s="37">
        <v>0</v>
      </c>
      <c r="K730" s="37">
        <v>0</v>
      </c>
      <c r="L730" s="37">
        <v>0</v>
      </c>
      <c r="M730" s="37">
        <v>0</v>
      </c>
      <c r="N730" s="37">
        <v>0</v>
      </c>
      <c r="O730" s="37">
        <v>35667000</v>
      </c>
      <c r="P730" s="37">
        <v>18955982</v>
      </c>
    </row>
    <row r="731" spans="1:16">
      <c r="A731" s="49"/>
      <c r="B731" s="49"/>
      <c r="C731" s="36" t="s">
        <v>317</v>
      </c>
      <c r="D731" s="36" t="s">
        <v>318</v>
      </c>
      <c r="E731" s="37">
        <v>2300000</v>
      </c>
      <c r="F731" s="37">
        <v>83159</v>
      </c>
      <c r="G731" s="37">
        <v>0</v>
      </c>
      <c r="H731" s="37">
        <v>0</v>
      </c>
      <c r="I731" s="37">
        <v>0</v>
      </c>
      <c r="J731" s="37">
        <v>0</v>
      </c>
      <c r="K731" s="37">
        <v>0</v>
      </c>
      <c r="L731" s="37">
        <v>0</v>
      </c>
      <c r="M731" s="37">
        <v>0</v>
      </c>
      <c r="N731" s="37">
        <v>0</v>
      </c>
      <c r="O731" s="37">
        <v>2300000</v>
      </c>
      <c r="P731" s="37">
        <v>83159</v>
      </c>
    </row>
    <row r="732" spans="1:16">
      <c r="A732" s="49"/>
      <c r="B732" s="49"/>
      <c r="C732" s="36" t="s">
        <v>331</v>
      </c>
      <c r="D732" s="36" t="s">
        <v>332</v>
      </c>
      <c r="E732" s="37">
        <v>12675000</v>
      </c>
      <c r="F732" s="37">
        <v>8957000</v>
      </c>
      <c r="G732" s="37">
        <v>0</v>
      </c>
      <c r="H732" s="37">
        <v>0</v>
      </c>
      <c r="I732" s="37">
        <v>0</v>
      </c>
      <c r="J732" s="37">
        <v>0</v>
      </c>
      <c r="K732" s="37">
        <v>0</v>
      </c>
      <c r="L732" s="37">
        <v>0</v>
      </c>
      <c r="M732" s="37">
        <v>0</v>
      </c>
      <c r="N732" s="37">
        <v>0</v>
      </c>
      <c r="O732" s="37">
        <v>12675000</v>
      </c>
      <c r="P732" s="37">
        <v>8957000</v>
      </c>
    </row>
    <row r="733" spans="1:16">
      <c r="A733" s="49"/>
      <c r="B733" s="49"/>
      <c r="C733" s="36" t="s">
        <v>319</v>
      </c>
      <c r="D733" s="36" t="s">
        <v>320</v>
      </c>
      <c r="E733" s="37">
        <v>69239000</v>
      </c>
      <c r="F733" s="37">
        <v>27370818</v>
      </c>
      <c r="G733" s="37">
        <v>115000</v>
      </c>
      <c r="H733" s="37">
        <v>20000</v>
      </c>
      <c r="I733" s="37">
        <v>632000</v>
      </c>
      <c r="J733" s="37">
        <v>204213</v>
      </c>
      <c r="K733" s="37">
        <v>6000000</v>
      </c>
      <c r="L733" s="37">
        <v>5958848</v>
      </c>
      <c r="M733" s="37">
        <v>0</v>
      </c>
      <c r="N733" s="37">
        <v>0</v>
      </c>
      <c r="O733" s="37">
        <v>75986000</v>
      </c>
      <c r="P733" s="37">
        <v>33553879</v>
      </c>
    </row>
    <row r="734" spans="1:16">
      <c r="A734" s="49"/>
      <c r="B734" s="49"/>
      <c r="C734" s="36" t="s">
        <v>321</v>
      </c>
      <c r="D734" s="36" t="s">
        <v>322</v>
      </c>
      <c r="E734" s="37">
        <v>4200000</v>
      </c>
      <c r="F734" s="37">
        <v>2712272</v>
      </c>
      <c r="G734" s="37">
        <v>0</v>
      </c>
      <c r="H734" s="37">
        <v>0</v>
      </c>
      <c r="I734" s="37">
        <v>0</v>
      </c>
      <c r="J734" s="37">
        <v>0</v>
      </c>
      <c r="K734" s="37">
        <v>0</v>
      </c>
      <c r="L734" s="37">
        <v>0</v>
      </c>
      <c r="M734" s="37">
        <v>0</v>
      </c>
      <c r="N734" s="37">
        <v>0</v>
      </c>
      <c r="O734" s="37">
        <v>4200000</v>
      </c>
      <c r="P734" s="37">
        <v>2712272</v>
      </c>
    </row>
    <row r="735" spans="1:16">
      <c r="A735" s="49"/>
      <c r="B735" s="49"/>
      <c r="C735" s="36" t="s">
        <v>323</v>
      </c>
      <c r="D735" s="36" t="s">
        <v>324</v>
      </c>
      <c r="E735" s="37">
        <v>42985000</v>
      </c>
      <c r="F735" s="37">
        <v>17005161</v>
      </c>
      <c r="G735" s="37">
        <v>1695000</v>
      </c>
      <c r="H735" s="37">
        <v>79750</v>
      </c>
      <c r="I735" s="37">
        <v>3560000</v>
      </c>
      <c r="J735" s="37">
        <v>1844820</v>
      </c>
      <c r="K735" s="37">
        <v>111000</v>
      </c>
      <c r="L735" s="37">
        <v>0</v>
      </c>
      <c r="M735" s="37">
        <v>13383000</v>
      </c>
      <c r="N735" s="37">
        <v>0</v>
      </c>
      <c r="O735" s="37">
        <v>61734000</v>
      </c>
      <c r="P735" s="37">
        <v>18929731</v>
      </c>
    </row>
    <row r="736" spans="1:16">
      <c r="A736" s="49"/>
      <c r="B736" s="49"/>
      <c r="C736" s="36" t="s">
        <v>325</v>
      </c>
      <c r="D736" s="36" t="s">
        <v>326</v>
      </c>
      <c r="E736" s="37">
        <v>219748000</v>
      </c>
      <c r="F736" s="37">
        <v>76738969</v>
      </c>
      <c r="G736" s="37">
        <v>300000</v>
      </c>
      <c r="H736" s="37">
        <v>0</v>
      </c>
      <c r="I736" s="37">
        <v>32385000</v>
      </c>
      <c r="J736" s="37">
        <v>12092360</v>
      </c>
      <c r="K736" s="37">
        <v>12985000</v>
      </c>
      <c r="L736" s="37">
        <v>8839668</v>
      </c>
      <c r="M736" s="37">
        <v>104617000</v>
      </c>
      <c r="N736" s="37">
        <v>44666092</v>
      </c>
      <c r="O736" s="37">
        <v>370035000</v>
      </c>
      <c r="P736" s="37">
        <v>142337089</v>
      </c>
    </row>
    <row r="737" spans="1:16">
      <c r="A737" s="49"/>
      <c r="B737" s="49"/>
      <c r="C737" s="36" t="s">
        <v>335</v>
      </c>
      <c r="D737" s="36" t="s">
        <v>336</v>
      </c>
      <c r="E737" s="37">
        <v>0</v>
      </c>
      <c r="F737" s="37">
        <v>0</v>
      </c>
      <c r="G737" s="37">
        <v>1114000</v>
      </c>
      <c r="H737" s="37">
        <v>44000</v>
      </c>
      <c r="I737" s="37">
        <v>200000</v>
      </c>
      <c r="J737" s="37">
        <v>0</v>
      </c>
      <c r="K737" s="37">
        <v>0</v>
      </c>
      <c r="L737" s="37">
        <v>0</v>
      </c>
      <c r="M737" s="37">
        <v>0</v>
      </c>
      <c r="N737" s="37">
        <v>0</v>
      </c>
      <c r="O737" s="37">
        <v>1314000</v>
      </c>
      <c r="P737" s="37">
        <v>44000</v>
      </c>
    </row>
    <row r="738" spans="1:16">
      <c r="A738" s="49"/>
      <c r="B738" s="49"/>
      <c r="C738" s="36" t="s">
        <v>337</v>
      </c>
      <c r="D738" s="36" t="s">
        <v>338</v>
      </c>
      <c r="E738" s="37">
        <v>11694000</v>
      </c>
      <c r="F738" s="37">
        <v>9107356</v>
      </c>
      <c r="G738" s="37">
        <v>240000</v>
      </c>
      <c r="H738" s="37">
        <v>37067</v>
      </c>
      <c r="I738" s="37">
        <v>135000</v>
      </c>
      <c r="J738" s="37">
        <v>0</v>
      </c>
      <c r="K738" s="37">
        <v>0</v>
      </c>
      <c r="L738" s="37">
        <v>0</v>
      </c>
      <c r="M738" s="37">
        <v>0</v>
      </c>
      <c r="N738" s="37">
        <v>0</v>
      </c>
      <c r="O738" s="37">
        <v>12069000</v>
      </c>
      <c r="P738" s="37">
        <v>9144423</v>
      </c>
    </row>
    <row r="739" spans="1:16">
      <c r="A739" s="49"/>
      <c r="B739" s="49"/>
      <c r="C739" s="36" t="s">
        <v>351</v>
      </c>
      <c r="D739" s="36" t="s">
        <v>352</v>
      </c>
      <c r="E739" s="37">
        <v>12050000</v>
      </c>
      <c r="F739" s="37">
        <v>12050000</v>
      </c>
      <c r="G739" s="37">
        <v>0</v>
      </c>
      <c r="H739" s="37">
        <v>0</v>
      </c>
      <c r="I739" s="37">
        <v>0</v>
      </c>
      <c r="J739" s="37">
        <v>0</v>
      </c>
      <c r="K739" s="37">
        <v>0</v>
      </c>
      <c r="L739" s="37">
        <v>0</v>
      </c>
      <c r="M739" s="37">
        <v>0</v>
      </c>
      <c r="N739" s="37">
        <v>0</v>
      </c>
      <c r="O739" s="37">
        <v>12050000</v>
      </c>
      <c r="P739" s="37">
        <v>12050000</v>
      </c>
    </row>
    <row r="740" spans="1:16" s="63" customFormat="1">
      <c r="A740" s="61"/>
      <c r="B740" s="62" t="s">
        <v>229</v>
      </c>
      <c r="C740" s="38"/>
      <c r="D740" s="38"/>
      <c r="E740" s="39">
        <f>SUM(E720:E739)</f>
        <v>560331000</v>
      </c>
      <c r="F740" s="39">
        <f t="shared" ref="F740:P740" si="29">SUM(F720:F739)</f>
        <v>250484984</v>
      </c>
      <c r="G740" s="39">
        <f t="shared" si="29"/>
        <v>50831000</v>
      </c>
      <c r="H740" s="39">
        <f t="shared" si="29"/>
        <v>16579058</v>
      </c>
      <c r="I740" s="39">
        <f t="shared" si="29"/>
        <v>469034000</v>
      </c>
      <c r="J740" s="39">
        <f t="shared" si="29"/>
        <v>314385535</v>
      </c>
      <c r="K740" s="39">
        <f t="shared" si="29"/>
        <v>58683000</v>
      </c>
      <c r="L740" s="39">
        <f t="shared" si="29"/>
        <v>21621602</v>
      </c>
      <c r="M740" s="39">
        <f t="shared" si="29"/>
        <v>118000000</v>
      </c>
      <c r="N740" s="39">
        <f t="shared" si="29"/>
        <v>44666092</v>
      </c>
      <c r="O740" s="39">
        <f t="shared" si="29"/>
        <v>1256879000</v>
      </c>
      <c r="P740" s="39">
        <f t="shared" si="29"/>
        <v>647737271</v>
      </c>
    </row>
    <row r="741" spans="1:16" s="65" customFormat="1">
      <c r="A741" s="56"/>
      <c r="B741" s="56"/>
      <c r="C741" s="56"/>
      <c r="D741" s="56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</row>
    <row r="742" spans="1:16" s="18" customFormat="1" ht="15" customHeight="1">
      <c r="A742" s="60"/>
      <c r="B742" s="60"/>
      <c r="C742" s="69" t="s">
        <v>283</v>
      </c>
      <c r="D742" s="69"/>
      <c r="E742" s="69" t="s">
        <v>284</v>
      </c>
      <c r="F742" s="69"/>
      <c r="G742" s="69" t="s">
        <v>285</v>
      </c>
      <c r="H742" s="69"/>
      <c r="I742" s="69" t="s">
        <v>286</v>
      </c>
      <c r="J742" s="69"/>
      <c r="K742" s="68" t="s">
        <v>287</v>
      </c>
      <c r="L742" s="68"/>
      <c r="M742" s="68" t="s">
        <v>288</v>
      </c>
      <c r="N742" s="68"/>
      <c r="O742" s="68" t="s">
        <v>289</v>
      </c>
      <c r="P742" s="68"/>
    </row>
    <row r="743" spans="1:16" s="18" customFormat="1" ht="15" customHeight="1">
      <c r="A743" s="13"/>
      <c r="B743" s="13"/>
      <c r="C743" s="69"/>
      <c r="D743" s="69"/>
      <c r="E743" s="51" t="s">
        <v>290</v>
      </c>
      <c r="F743" s="51" t="s">
        <v>291</v>
      </c>
      <c r="G743" s="51" t="s">
        <v>290</v>
      </c>
      <c r="H743" s="51" t="s">
        <v>291</v>
      </c>
      <c r="I743" s="51" t="s">
        <v>290</v>
      </c>
      <c r="J743" s="51" t="s">
        <v>291</v>
      </c>
      <c r="K743" s="51" t="s">
        <v>290</v>
      </c>
      <c r="L743" s="51" t="s">
        <v>291</v>
      </c>
      <c r="M743" s="51" t="s">
        <v>290</v>
      </c>
      <c r="N743" s="51" t="s">
        <v>291</v>
      </c>
      <c r="O743" s="51" t="s">
        <v>290</v>
      </c>
      <c r="P743" s="51" t="s">
        <v>291</v>
      </c>
    </row>
    <row r="744" spans="1:16">
      <c r="A744" s="1" t="s">
        <v>30</v>
      </c>
      <c r="B744" s="1" t="s">
        <v>111</v>
      </c>
      <c r="C744" s="36" t="s">
        <v>296</v>
      </c>
      <c r="D744" s="36" t="s">
        <v>297</v>
      </c>
      <c r="E744" s="37">
        <v>5390000</v>
      </c>
      <c r="F744" s="37">
        <v>3254220</v>
      </c>
      <c r="G744" s="37">
        <v>0</v>
      </c>
      <c r="H744" s="37">
        <v>0</v>
      </c>
      <c r="I744" s="37">
        <v>28780239</v>
      </c>
      <c r="J744" s="37">
        <v>20637181</v>
      </c>
      <c r="K744" s="37">
        <v>0</v>
      </c>
      <c r="L744" s="37">
        <v>0</v>
      </c>
      <c r="M744" s="37">
        <v>0</v>
      </c>
      <c r="N744" s="37">
        <v>0</v>
      </c>
      <c r="O744" s="37">
        <v>34170239</v>
      </c>
      <c r="P744" s="37">
        <v>23891401</v>
      </c>
    </row>
    <row r="745" spans="1:16">
      <c r="A745" s="49"/>
      <c r="B745" s="49"/>
      <c r="C745" s="36" t="s">
        <v>298</v>
      </c>
      <c r="D745" s="36" t="s">
        <v>199</v>
      </c>
      <c r="E745" s="37">
        <v>2248000</v>
      </c>
      <c r="F745" s="37">
        <v>1232053</v>
      </c>
      <c r="G745" s="37">
        <v>0</v>
      </c>
      <c r="H745" s="37">
        <v>0</v>
      </c>
      <c r="I745" s="37">
        <v>10874521</v>
      </c>
      <c r="J745" s="37">
        <v>8026557</v>
      </c>
      <c r="K745" s="37">
        <v>0</v>
      </c>
      <c r="L745" s="37">
        <v>0</v>
      </c>
      <c r="M745" s="37">
        <v>0</v>
      </c>
      <c r="N745" s="37">
        <v>0</v>
      </c>
      <c r="O745" s="37">
        <v>13122521</v>
      </c>
      <c r="P745" s="37">
        <v>9258610</v>
      </c>
    </row>
    <row r="746" spans="1:16">
      <c r="A746" s="49"/>
      <c r="B746" s="49"/>
      <c r="C746" s="36" t="s">
        <v>299</v>
      </c>
      <c r="D746" s="36" t="s">
        <v>300</v>
      </c>
      <c r="E746" s="37">
        <v>1560000</v>
      </c>
      <c r="F746" s="37">
        <v>786477</v>
      </c>
      <c r="G746" s="37">
        <v>0</v>
      </c>
      <c r="H746" s="37">
        <v>0</v>
      </c>
      <c r="I746" s="37">
        <v>0</v>
      </c>
      <c r="J746" s="37">
        <v>0</v>
      </c>
      <c r="K746" s="37">
        <v>0</v>
      </c>
      <c r="L746" s="37">
        <v>0</v>
      </c>
      <c r="M746" s="37">
        <v>0</v>
      </c>
      <c r="N746" s="37">
        <v>0</v>
      </c>
      <c r="O746" s="37">
        <v>1560000</v>
      </c>
      <c r="P746" s="37">
        <v>786477</v>
      </c>
    </row>
    <row r="747" spans="1:16">
      <c r="A747" s="49"/>
      <c r="B747" s="49"/>
      <c r="C747" s="36" t="s">
        <v>327</v>
      </c>
      <c r="D747" s="36" t="s">
        <v>328</v>
      </c>
      <c r="E747" s="37">
        <v>100000</v>
      </c>
      <c r="F747" s="37">
        <v>0</v>
      </c>
      <c r="G747" s="37">
        <v>0</v>
      </c>
      <c r="H747" s="37">
        <v>0</v>
      </c>
      <c r="I747" s="37">
        <v>0</v>
      </c>
      <c r="J747" s="37">
        <v>0</v>
      </c>
      <c r="K747" s="37">
        <v>0</v>
      </c>
      <c r="L747" s="37">
        <v>0</v>
      </c>
      <c r="M747" s="37">
        <v>0</v>
      </c>
      <c r="N747" s="37">
        <v>0</v>
      </c>
      <c r="O747" s="37">
        <v>100000</v>
      </c>
      <c r="P747" s="37">
        <v>0</v>
      </c>
    </row>
    <row r="748" spans="1:16">
      <c r="A748" s="49"/>
      <c r="B748" s="49"/>
      <c r="C748" s="36" t="s">
        <v>301</v>
      </c>
      <c r="D748" s="36" t="s">
        <v>302</v>
      </c>
      <c r="E748" s="37">
        <v>250000</v>
      </c>
      <c r="F748" s="37">
        <v>58320</v>
      </c>
      <c r="G748" s="37">
        <v>0</v>
      </c>
      <c r="H748" s="37">
        <v>0</v>
      </c>
      <c r="I748" s="37">
        <v>0</v>
      </c>
      <c r="J748" s="37">
        <v>0</v>
      </c>
      <c r="K748" s="37">
        <v>0</v>
      </c>
      <c r="L748" s="37">
        <v>0</v>
      </c>
      <c r="M748" s="37">
        <v>0</v>
      </c>
      <c r="N748" s="37">
        <v>0</v>
      </c>
      <c r="O748" s="37">
        <v>250000</v>
      </c>
      <c r="P748" s="37">
        <v>58320</v>
      </c>
    </row>
    <row r="749" spans="1:16">
      <c r="A749" s="49"/>
      <c r="B749" s="49"/>
      <c r="C749" s="36" t="s">
        <v>303</v>
      </c>
      <c r="D749" s="36" t="s">
        <v>304</v>
      </c>
      <c r="E749" s="37">
        <v>220000</v>
      </c>
      <c r="F749" s="37">
        <v>3000</v>
      </c>
      <c r="G749" s="37">
        <v>90000</v>
      </c>
      <c r="H749" s="37">
        <v>0</v>
      </c>
      <c r="I749" s="37">
        <v>15000</v>
      </c>
      <c r="J749" s="37">
        <v>4000</v>
      </c>
      <c r="K749" s="37">
        <v>171870</v>
      </c>
      <c r="L749" s="37">
        <v>0</v>
      </c>
      <c r="M749" s="37">
        <v>0</v>
      </c>
      <c r="N749" s="37">
        <v>0</v>
      </c>
      <c r="O749" s="37">
        <v>496870</v>
      </c>
      <c r="P749" s="37">
        <v>7000</v>
      </c>
    </row>
    <row r="750" spans="1:16">
      <c r="A750" s="49"/>
      <c r="B750" s="49"/>
      <c r="C750" s="36" t="s">
        <v>305</v>
      </c>
      <c r="D750" s="36" t="s">
        <v>306</v>
      </c>
      <c r="E750" s="37">
        <v>2860000</v>
      </c>
      <c r="F750" s="37">
        <v>1821888</v>
      </c>
      <c r="G750" s="37">
        <v>45000</v>
      </c>
      <c r="H750" s="37">
        <v>0</v>
      </c>
      <c r="I750" s="37">
        <v>2603800</v>
      </c>
      <c r="J750" s="37">
        <v>1178060</v>
      </c>
      <c r="K750" s="37">
        <v>5000</v>
      </c>
      <c r="L750" s="37">
        <v>0</v>
      </c>
      <c r="M750" s="37">
        <v>0</v>
      </c>
      <c r="N750" s="37">
        <v>0</v>
      </c>
      <c r="O750" s="37">
        <v>5513800</v>
      </c>
      <c r="P750" s="37">
        <v>2999948</v>
      </c>
    </row>
    <row r="751" spans="1:16">
      <c r="A751" s="49"/>
      <c r="B751" s="49"/>
      <c r="C751" s="36" t="s">
        <v>307</v>
      </c>
      <c r="D751" s="36" t="s">
        <v>308</v>
      </c>
      <c r="E751" s="37">
        <v>952000</v>
      </c>
      <c r="F751" s="37">
        <v>240154</v>
      </c>
      <c r="G751" s="37">
        <v>690000</v>
      </c>
      <c r="H751" s="37">
        <v>313371</v>
      </c>
      <c r="I751" s="37">
        <v>588000</v>
      </c>
      <c r="J751" s="37">
        <v>246793</v>
      </c>
      <c r="K751" s="37">
        <v>398369</v>
      </c>
      <c r="L751" s="37">
        <v>0</v>
      </c>
      <c r="M751" s="37">
        <v>0</v>
      </c>
      <c r="N751" s="37">
        <v>0</v>
      </c>
      <c r="O751" s="37">
        <v>2628369</v>
      </c>
      <c r="P751" s="37">
        <v>800318</v>
      </c>
    </row>
    <row r="752" spans="1:16">
      <c r="A752" s="49"/>
      <c r="B752" s="49"/>
      <c r="C752" s="36" t="s">
        <v>309</v>
      </c>
      <c r="D752" s="36" t="s">
        <v>310</v>
      </c>
      <c r="E752" s="37">
        <v>3260129</v>
      </c>
      <c r="F752" s="37">
        <v>1436706</v>
      </c>
      <c r="G752" s="37">
        <v>125000</v>
      </c>
      <c r="H752" s="37">
        <v>57376</v>
      </c>
      <c r="I752" s="37">
        <v>688000</v>
      </c>
      <c r="J752" s="37">
        <v>577533</v>
      </c>
      <c r="K752" s="37">
        <v>0</v>
      </c>
      <c r="L752" s="37">
        <v>0</v>
      </c>
      <c r="M752" s="37">
        <v>0</v>
      </c>
      <c r="N752" s="37">
        <v>0</v>
      </c>
      <c r="O752" s="37">
        <v>4073129</v>
      </c>
      <c r="P752" s="37">
        <v>2071615</v>
      </c>
    </row>
    <row r="753" spans="1:16">
      <c r="A753" s="49"/>
      <c r="B753" s="49"/>
      <c r="C753" s="36" t="s">
        <v>311</v>
      </c>
      <c r="D753" s="36" t="s">
        <v>312</v>
      </c>
      <c r="E753" s="37">
        <v>1462262</v>
      </c>
      <c r="F753" s="37">
        <v>93148</v>
      </c>
      <c r="G753" s="37">
        <v>215000</v>
      </c>
      <c r="H753" s="37">
        <v>146282</v>
      </c>
      <c r="I753" s="37">
        <v>2290000</v>
      </c>
      <c r="J753" s="37">
        <v>968200</v>
      </c>
      <c r="K753" s="37">
        <v>756530</v>
      </c>
      <c r="L753" s="37">
        <v>0</v>
      </c>
      <c r="M753" s="37">
        <v>0</v>
      </c>
      <c r="N753" s="37">
        <v>0</v>
      </c>
      <c r="O753" s="37">
        <v>4723792</v>
      </c>
      <c r="P753" s="37">
        <v>1207630</v>
      </c>
    </row>
    <row r="754" spans="1:16">
      <c r="A754" s="49"/>
      <c r="B754" s="49"/>
      <c r="C754" s="36" t="s">
        <v>313</v>
      </c>
      <c r="D754" s="36" t="s">
        <v>314</v>
      </c>
      <c r="E754" s="37">
        <v>6870000</v>
      </c>
      <c r="F754" s="37">
        <v>3180689</v>
      </c>
      <c r="G754" s="37">
        <v>100000</v>
      </c>
      <c r="H754" s="37">
        <v>80881</v>
      </c>
      <c r="I754" s="37">
        <v>240000</v>
      </c>
      <c r="J754" s="37">
        <v>104940</v>
      </c>
      <c r="K754" s="37">
        <v>2253910</v>
      </c>
      <c r="L754" s="37">
        <v>2100</v>
      </c>
      <c r="M754" s="37">
        <v>0</v>
      </c>
      <c r="N754" s="37">
        <v>0</v>
      </c>
      <c r="O754" s="37">
        <v>9463910</v>
      </c>
      <c r="P754" s="37">
        <v>3368610</v>
      </c>
    </row>
    <row r="755" spans="1:16">
      <c r="A755" s="49"/>
      <c r="B755" s="49"/>
      <c r="C755" s="36" t="s">
        <v>329</v>
      </c>
      <c r="D755" s="36" t="s">
        <v>330</v>
      </c>
      <c r="E755" s="37">
        <v>1000000</v>
      </c>
      <c r="F755" s="37">
        <v>420000</v>
      </c>
      <c r="G755" s="37">
        <v>0</v>
      </c>
      <c r="H755" s="37">
        <v>0</v>
      </c>
      <c r="I755" s="37">
        <v>0</v>
      </c>
      <c r="J755" s="37">
        <v>0</v>
      </c>
      <c r="K755" s="37">
        <v>0</v>
      </c>
      <c r="L755" s="37">
        <v>0</v>
      </c>
      <c r="M755" s="37">
        <v>0</v>
      </c>
      <c r="N755" s="37">
        <v>0</v>
      </c>
      <c r="O755" s="37">
        <v>1000000</v>
      </c>
      <c r="P755" s="37">
        <v>420000</v>
      </c>
    </row>
    <row r="756" spans="1:16">
      <c r="A756" s="49"/>
      <c r="B756" s="49"/>
      <c r="C756" s="36" t="s">
        <v>331</v>
      </c>
      <c r="D756" s="36" t="s">
        <v>332</v>
      </c>
      <c r="E756" s="37">
        <v>1340000</v>
      </c>
      <c r="F756" s="37">
        <v>550916</v>
      </c>
      <c r="G756" s="37">
        <v>0</v>
      </c>
      <c r="H756" s="37">
        <v>0</v>
      </c>
      <c r="I756" s="37">
        <v>0</v>
      </c>
      <c r="J756" s="37">
        <v>0</v>
      </c>
      <c r="K756" s="37">
        <v>0</v>
      </c>
      <c r="L756" s="37">
        <v>0</v>
      </c>
      <c r="M756" s="37">
        <v>0</v>
      </c>
      <c r="N756" s="37">
        <v>0</v>
      </c>
      <c r="O756" s="37">
        <v>1340000</v>
      </c>
      <c r="P756" s="37">
        <v>550916</v>
      </c>
    </row>
    <row r="757" spans="1:16">
      <c r="A757" s="49"/>
      <c r="B757" s="49"/>
      <c r="C757" s="36" t="s">
        <v>319</v>
      </c>
      <c r="D757" s="36" t="s">
        <v>320</v>
      </c>
      <c r="E757" s="37">
        <v>2520000</v>
      </c>
      <c r="F757" s="37">
        <v>28887</v>
      </c>
      <c r="G757" s="37">
        <v>0</v>
      </c>
      <c r="H757" s="37">
        <v>0</v>
      </c>
      <c r="I757" s="37">
        <v>400000</v>
      </c>
      <c r="J757" s="37">
        <v>283374</v>
      </c>
      <c r="K757" s="37">
        <v>1361850</v>
      </c>
      <c r="L757" s="37">
        <v>0</v>
      </c>
      <c r="M757" s="37">
        <v>0</v>
      </c>
      <c r="N757" s="37">
        <v>0</v>
      </c>
      <c r="O757" s="37">
        <v>4281850</v>
      </c>
      <c r="P757" s="37">
        <v>312261</v>
      </c>
    </row>
    <row r="758" spans="1:16">
      <c r="A758" s="49"/>
      <c r="B758" s="49"/>
      <c r="C758" s="36" t="s">
        <v>343</v>
      </c>
      <c r="D758" s="36" t="s">
        <v>344</v>
      </c>
      <c r="E758" s="37">
        <v>20000</v>
      </c>
      <c r="F758" s="37">
        <v>20000</v>
      </c>
      <c r="G758" s="37">
        <v>0</v>
      </c>
      <c r="H758" s="37">
        <v>0</v>
      </c>
      <c r="I758" s="37">
        <v>0</v>
      </c>
      <c r="J758" s="37">
        <v>0</v>
      </c>
      <c r="K758" s="37">
        <v>0</v>
      </c>
      <c r="L758" s="37">
        <v>0</v>
      </c>
      <c r="M758" s="37">
        <v>0</v>
      </c>
      <c r="N758" s="37">
        <v>0</v>
      </c>
      <c r="O758" s="37">
        <v>20000</v>
      </c>
      <c r="P758" s="37">
        <v>20000</v>
      </c>
    </row>
    <row r="759" spans="1:16">
      <c r="A759" s="49"/>
      <c r="B759" s="49"/>
      <c r="C759" s="36" t="s">
        <v>321</v>
      </c>
      <c r="D759" s="36" t="s">
        <v>322</v>
      </c>
      <c r="E759" s="37">
        <v>300000</v>
      </c>
      <c r="F759" s="37">
        <v>72224</v>
      </c>
      <c r="G759" s="37">
        <v>0</v>
      </c>
      <c r="H759" s="37">
        <v>0</v>
      </c>
      <c r="I759" s="37">
        <v>0</v>
      </c>
      <c r="J759" s="37">
        <v>0</v>
      </c>
      <c r="K759" s="37">
        <v>0</v>
      </c>
      <c r="L759" s="37">
        <v>0</v>
      </c>
      <c r="M759" s="37">
        <v>0</v>
      </c>
      <c r="N759" s="37">
        <v>0</v>
      </c>
      <c r="O759" s="37">
        <v>300000</v>
      </c>
      <c r="P759" s="37">
        <v>72224</v>
      </c>
    </row>
    <row r="760" spans="1:16">
      <c r="A760" s="49"/>
      <c r="B760" s="49"/>
      <c r="C760" s="36" t="s">
        <v>323</v>
      </c>
      <c r="D760" s="36" t="s">
        <v>324</v>
      </c>
      <c r="E760" s="37">
        <v>1630000</v>
      </c>
      <c r="F760" s="37">
        <v>900076</v>
      </c>
      <c r="G760" s="37">
        <v>90000</v>
      </c>
      <c r="H760" s="37">
        <v>23430</v>
      </c>
      <c r="I760" s="37">
        <v>2226000</v>
      </c>
      <c r="J760" s="37">
        <v>2038357</v>
      </c>
      <c r="K760" s="37">
        <v>0</v>
      </c>
      <c r="L760" s="37">
        <v>0</v>
      </c>
      <c r="M760" s="37">
        <v>0</v>
      </c>
      <c r="N760" s="37">
        <v>0</v>
      </c>
      <c r="O760" s="37">
        <v>3946000</v>
      </c>
      <c r="P760" s="37">
        <v>2961863</v>
      </c>
    </row>
    <row r="761" spans="1:16">
      <c r="A761" s="49"/>
      <c r="B761" s="49"/>
      <c r="C761" s="36" t="s">
        <v>325</v>
      </c>
      <c r="D761" s="36" t="s">
        <v>326</v>
      </c>
      <c r="E761" s="37">
        <v>54249035</v>
      </c>
      <c r="F761" s="37">
        <v>8339492</v>
      </c>
      <c r="G761" s="37">
        <v>500000</v>
      </c>
      <c r="H761" s="37">
        <v>0</v>
      </c>
      <c r="I761" s="37">
        <v>10771947</v>
      </c>
      <c r="J761" s="37">
        <v>2455430</v>
      </c>
      <c r="K761" s="37">
        <v>0</v>
      </c>
      <c r="L761" s="37">
        <v>0</v>
      </c>
      <c r="M761" s="37">
        <v>0</v>
      </c>
      <c r="N761" s="37">
        <v>0</v>
      </c>
      <c r="O761" s="37">
        <v>65520982</v>
      </c>
      <c r="P761" s="37">
        <v>10794922</v>
      </c>
    </row>
    <row r="762" spans="1:16">
      <c r="A762" s="49"/>
      <c r="B762" s="49"/>
      <c r="C762" s="36" t="s">
        <v>335</v>
      </c>
      <c r="D762" s="36" t="s">
        <v>336</v>
      </c>
      <c r="E762" s="37">
        <v>70000</v>
      </c>
      <c r="F762" s="37">
        <v>0</v>
      </c>
      <c r="G762" s="37">
        <v>30000</v>
      </c>
      <c r="H762" s="37">
        <v>0</v>
      </c>
      <c r="I762" s="37">
        <v>60000</v>
      </c>
      <c r="J762" s="37">
        <v>59932</v>
      </c>
      <c r="K762" s="37">
        <v>0</v>
      </c>
      <c r="L762" s="37">
        <v>0</v>
      </c>
      <c r="M762" s="37">
        <v>0</v>
      </c>
      <c r="N762" s="37">
        <v>0</v>
      </c>
      <c r="O762" s="37">
        <v>160000</v>
      </c>
      <c r="P762" s="37">
        <v>59932</v>
      </c>
    </row>
    <row r="763" spans="1:16">
      <c r="A763" s="49"/>
      <c r="B763" s="49"/>
      <c r="C763" s="36" t="s">
        <v>337</v>
      </c>
      <c r="D763" s="36" t="s">
        <v>338</v>
      </c>
      <c r="E763" s="37">
        <v>629871</v>
      </c>
      <c r="F763" s="37">
        <v>71932</v>
      </c>
      <c r="G763" s="37">
        <v>65000</v>
      </c>
      <c r="H763" s="37">
        <v>0</v>
      </c>
      <c r="I763" s="37">
        <v>30000</v>
      </c>
      <c r="J763" s="37">
        <v>0</v>
      </c>
      <c r="K763" s="37">
        <v>0</v>
      </c>
      <c r="L763" s="37">
        <v>0</v>
      </c>
      <c r="M763" s="37">
        <v>0</v>
      </c>
      <c r="N763" s="37">
        <v>0</v>
      </c>
      <c r="O763" s="37">
        <v>724871</v>
      </c>
      <c r="P763" s="37">
        <v>71932</v>
      </c>
    </row>
    <row r="764" spans="1:16" s="63" customFormat="1">
      <c r="A764" s="61"/>
      <c r="B764" s="62" t="s">
        <v>230</v>
      </c>
      <c r="C764" s="38"/>
      <c r="D764" s="38"/>
      <c r="E764" s="39">
        <f>SUM(E744:E763)</f>
        <v>86931297</v>
      </c>
      <c r="F764" s="39">
        <f t="shared" ref="F764:P764" si="30">SUM(F744:F763)</f>
        <v>22510182</v>
      </c>
      <c r="G764" s="39">
        <f t="shared" si="30"/>
        <v>1950000</v>
      </c>
      <c r="H764" s="39">
        <f t="shared" si="30"/>
        <v>621340</v>
      </c>
      <c r="I764" s="39">
        <f t="shared" si="30"/>
        <v>59567507</v>
      </c>
      <c r="J764" s="39">
        <f t="shared" si="30"/>
        <v>36580357</v>
      </c>
      <c r="K764" s="39">
        <f t="shared" si="30"/>
        <v>4947529</v>
      </c>
      <c r="L764" s="39">
        <f t="shared" si="30"/>
        <v>2100</v>
      </c>
      <c r="M764" s="39">
        <f t="shared" si="30"/>
        <v>0</v>
      </c>
      <c r="N764" s="39">
        <f t="shared" si="30"/>
        <v>0</v>
      </c>
      <c r="O764" s="39">
        <f t="shared" si="30"/>
        <v>153396333</v>
      </c>
      <c r="P764" s="39">
        <f t="shared" si="30"/>
        <v>59713979</v>
      </c>
    </row>
    <row r="765" spans="1:16" s="65" customFormat="1">
      <c r="A765" s="56"/>
      <c r="B765" s="56"/>
      <c r="C765" s="56"/>
      <c r="D765" s="56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</row>
    <row r="766" spans="1:16" s="18" customFormat="1" ht="15" customHeight="1">
      <c r="A766" s="60"/>
      <c r="B766" s="60"/>
      <c r="C766" s="69" t="s">
        <v>283</v>
      </c>
      <c r="D766" s="69"/>
      <c r="E766" s="69" t="s">
        <v>284</v>
      </c>
      <c r="F766" s="69"/>
      <c r="G766" s="69" t="s">
        <v>285</v>
      </c>
      <c r="H766" s="69"/>
      <c r="I766" s="69" t="s">
        <v>286</v>
      </c>
      <c r="J766" s="69"/>
      <c r="K766" s="68" t="s">
        <v>287</v>
      </c>
      <c r="L766" s="68"/>
      <c r="M766" s="68" t="s">
        <v>288</v>
      </c>
      <c r="N766" s="68"/>
      <c r="O766" s="68" t="s">
        <v>289</v>
      </c>
      <c r="P766" s="68"/>
    </row>
    <row r="767" spans="1:16" s="18" customFormat="1" ht="15" customHeight="1">
      <c r="A767" s="13"/>
      <c r="B767" s="13"/>
      <c r="C767" s="69"/>
      <c r="D767" s="69"/>
      <c r="E767" s="51" t="s">
        <v>290</v>
      </c>
      <c r="F767" s="51" t="s">
        <v>291</v>
      </c>
      <c r="G767" s="51" t="s">
        <v>290</v>
      </c>
      <c r="H767" s="51" t="s">
        <v>291</v>
      </c>
      <c r="I767" s="51" t="s">
        <v>290</v>
      </c>
      <c r="J767" s="51" t="s">
        <v>291</v>
      </c>
      <c r="K767" s="51" t="s">
        <v>290</v>
      </c>
      <c r="L767" s="51" t="s">
        <v>291</v>
      </c>
      <c r="M767" s="51" t="s">
        <v>290</v>
      </c>
      <c r="N767" s="51" t="s">
        <v>291</v>
      </c>
      <c r="O767" s="51" t="s">
        <v>290</v>
      </c>
      <c r="P767" s="51" t="s">
        <v>291</v>
      </c>
    </row>
    <row r="768" spans="1:16">
      <c r="A768" s="1" t="s">
        <v>31</v>
      </c>
      <c r="B768" s="1" t="s">
        <v>112</v>
      </c>
      <c r="C768" s="36" t="s">
        <v>296</v>
      </c>
      <c r="D768" s="36" t="s">
        <v>297</v>
      </c>
      <c r="E768" s="37">
        <v>50906000</v>
      </c>
      <c r="F768" s="37">
        <v>34829074</v>
      </c>
      <c r="G768" s="37">
        <v>0</v>
      </c>
      <c r="H768" s="37">
        <v>0</v>
      </c>
      <c r="I768" s="37">
        <v>307250000</v>
      </c>
      <c r="J768" s="37">
        <v>229030519</v>
      </c>
      <c r="K768" s="37">
        <v>0</v>
      </c>
      <c r="L768" s="37">
        <v>0</v>
      </c>
      <c r="M768" s="37">
        <v>0</v>
      </c>
      <c r="N768" s="37">
        <v>0</v>
      </c>
      <c r="O768" s="37">
        <v>358156000</v>
      </c>
      <c r="P768" s="37">
        <v>263859593</v>
      </c>
    </row>
    <row r="769" spans="1:16">
      <c r="A769" s="49"/>
      <c r="B769" s="49"/>
      <c r="C769" s="36" t="s">
        <v>298</v>
      </c>
      <c r="D769" s="36" t="s">
        <v>199</v>
      </c>
      <c r="E769" s="37">
        <v>20443000</v>
      </c>
      <c r="F769" s="37">
        <v>13350414</v>
      </c>
      <c r="G769" s="37">
        <v>0</v>
      </c>
      <c r="H769" s="37">
        <v>0</v>
      </c>
      <c r="I769" s="37">
        <v>118964000</v>
      </c>
      <c r="J769" s="37">
        <v>89408524</v>
      </c>
      <c r="K769" s="37">
        <v>0</v>
      </c>
      <c r="L769" s="37">
        <v>0</v>
      </c>
      <c r="M769" s="37">
        <v>0</v>
      </c>
      <c r="N769" s="37">
        <v>0</v>
      </c>
      <c r="O769" s="37">
        <v>139407000</v>
      </c>
      <c r="P769" s="37">
        <v>102758938</v>
      </c>
    </row>
    <row r="770" spans="1:16">
      <c r="A770" s="49"/>
      <c r="B770" s="49"/>
      <c r="C770" s="36" t="s">
        <v>299</v>
      </c>
      <c r="D770" s="36" t="s">
        <v>300</v>
      </c>
      <c r="E770" s="37">
        <v>5782000</v>
      </c>
      <c r="F770" s="37">
        <v>4254647</v>
      </c>
      <c r="G770" s="37">
        <v>0</v>
      </c>
      <c r="H770" s="37">
        <v>0</v>
      </c>
      <c r="I770" s="37">
        <v>0</v>
      </c>
      <c r="J770" s="37">
        <v>0</v>
      </c>
      <c r="K770" s="37">
        <v>0</v>
      </c>
      <c r="L770" s="37">
        <v>0</v>
      </c>
      <c r="M770" s="37">
        <v>0</v>
      </c>
      <c r="N770" s="37">
        <v>0</v>
      </c>
      <c r="O770" s="37">
        <v>5782000</v>
      </c>
      <c r="P770" s="37">
        <v>4254647</v>
      </c>
    </row>
    <row r="771" spans="1:16">
      <c r="A771" s="49"/>
      <c r="B771" s="49"/>
      <c r="C771" s="36" t="s">
        <v>327</v>
      </c>
      <c r="D771" s="36" t="s">
        <v>328</v>
      </c>
      <c r="E771" s="37">
        <v>1500000</v>
      </c>
      <c r="F771" s="37">
        <v>0</v>
      </c>
      <c r="G771" s="37">
        <v>0</v>
      </c>
      <c r="H771" s="37">
        <v>0</v>
      </c>
      <c r="I771" s="37">
        <v>0</v>
      </c>
      <c r="J771" s="37">
        <v>0</v>
      </c>
      <c r="K771" s="37">
        <v>0</v>
      </c>
      <c r="L771" s="37">
        <v>0</v>
      </c>
      <c r="M771" s="37">
        <v>0</v>
      </c>
      <c r="N771" s="37">
        <v>0</v>
      </c>
      <c r="O771" s="37">
        <v>1500000</v>
      </c>
      <c r="P771" s="37">
        <v>0</v>
      </c>
    </row>
    <row r="772" spans="1:16">
      <c r="A772" s="49"/>
      <c r="B772" s="49"/>
      <c r="C772" s="36" t="s">
        <v>301</v>
      </c>
      <c r="D772" s="36" t="s">
        <v>302</v>
      </c>
      <c r="E772" s="37">
        <v>1500000</v>
      </c>
      <c r="F772" s="37">
        <v>0</v>
      </c>
      <c r="G772" s="37">
        <v>0</v>
      </c>
      <c r="H772" s="37">
        <v>0</v>
      </c>
      <c r="I772" s="37">
        <v>0</v>
      </c>
      <c r="J772" s="37">
        <v>0</v>
      </c>
      <c r="K772" s="37">
        <v>0</v>
      </c>
      <c r="L772" s="37">
        <v>0</v>
      </c>
      <c r="M772" s="37">
        <v>0</v>
      </c>
      <c r="N772" s="37">
        <v>0</v>
      </c>
      <c r="O772" s="37">
        <v>1500000</v>
      </c>
      <c r="P772" s="37">
        <v>0</v>
      </c>
    </row>
    <row r="773" spans="1:16">
      <c r="A773" s="49"/>
      <c r="B773" s="49"/>
      <c r="C773" s="36" t="s">
        <v>303</v>
      </c>
      <c r="D773" s="36" t="s">
        <v>304</v>
      </c>
      <c r="E773" s="37">
        <v>540000</v>
      </c>
      <c r="F773" s="37">
        <v>30000</v>
      </c>
      <c r="G773" s="37">
        <v>429800</v>
      </c>
      <c r="H773" s="37">
        <v>30000</v>
      </c>
      <c r="I773" s="37">
        <v>15000</v>
      </c>
      <c r="J773" s="37">
        <v>6434</v>
      </c>
      <c r="K773" s="37">
        <v>16234000</v>
      </c>
      <c r="L773" s="37">
        <v>595321</v>
      </c>
      <c r="M773" s="37">
        <v>0</v>
      </c>
      <c r="N773" s="37">
        <v>0</v>
      </c>
      <c r="O773" s="37">
        <v>17218800</v>
      </c>
      <c r="P773" s="37">
        <v>661755</v>
      </c>
    </row>
    <row r="774" spans="1:16">
      <c r="A774" s="49"/>
      <c r="B774" s="49"/>
      <c r="C774" s="36" t="s">
        <v>305</v>
      </c>
      <c r="D774" s="36" t="s">
        <v>306</v>
      </c>
      <c r="E774" s="37">
        <v>18610000</v>
      </c>
      <c r="F774" s="37">
        <v>14435380</v>
      </c>
      <c r="G774" s="37">
        <v>4860800</v>
      </c>
      <c r="H774" s="37">
        <v>979162</v>
      </c>
      <c r="I774" s="37">
        <v>15754000</v>
      </c>
      <c r="J774" s="37">
        <v>6299216</v>
      </c>
      <c r="K774" s="37">
        <v>0</v>
      </c>
      <c r="L774" s="37">
        <v>0</v>
      </c>
      <c r="M774" s="37">
        <v>0</v>
      </c>
      <c r="N774" s="37">
        <v>0</v>
      </c>
      <c r="O774" s="37">
        <v>39224800</v>
      </c>
      <c r="P774" s="37">
        <v>21713758</v>
      </c>
    </row>
    <row r="775" spans="1:16">
      <c r="A775" s="49"/>
      <c r="B775" s="49"/>
      <c r="C775" s="36" t="s">
        <v>307</v>
      </c>
      <c r="D775" s="36" t="s">
        <v>308</v>
      </c>
      <c r="E775" s="37">
        <v>2320000</v>
      </c>
      <c r="F775" s="37">
        <v>1075173</v>
      </c>
      <c r="G775" s="37">
        <v>9316400</v>
      </c>
      <c r="H775" s="37">
        <v>3091212</v>
      </c>
      <c r="I775" s="37">
        <v>3808000</v>
      </c>
      <c r="J775" s="37">
        <v>1597009</v>
      </c>
      <c r="K775" s="37">
        <v>790000</v>
      </c>
      <c r="L775" s="37">
        <v>0</v>
      </c>
      <c r="M775" s="37">
        <v>0</v>
      </c>
      <c r="N775" s="37">
        <v>0</v>
      </c>
      <c r="O775" s="37">
        <v>16234400</v>
      </c>
      <c r="P775" s="37">
        <v>5763394</v>
      </c>
    </row>
    <row r="776" spans="1:16">
      <c r="A776" s="49"/>
      <c r="B776" s="49"/>
      <c r="C776" s="36" t="s">
        <v>309</v>
      </c>
      <c r="D776" s="36" t="s">
        <v>310</v>
      </c>
      <c r="E776" s="37">
        <v>24130000</v>
      </c>
      <c r="F776" s="37">
        <v>12014082</v>
      </c>
      <c r="G776" s="37">
        <v>1207000</v>
      </c>
      <c r="H776" s="37">
        <v>170245</v>
      </c>
      <c r="I776" s="37">
        <v>3366000</v>
      </c>
      <c r="J776" s="37">
        <v>970079</v>
      </c>
      <c r="K776" s="37">
        <v>93000</v>
      </c>
      <c r="L776" s="37">
        <v>92000</v>
      </c>
      <c r="M776" s="37">
        <v>0</v>
      </c>
      <c r="N776" s="37">
        <v>0</v>
      </c>
      <c r="O776" s="37">
        <v>28796000</v>
      </c>
      <c r="P776" s="37">
        <v>13246406</v>
      </c>
    </row>
    <row r="777" spans="1:16">
      <c r="A777" s="49"/>
      <c r="B777" s="49"/>
      <c r="C777" s="36" t="s">
        <v>311</v>
      </c>
      <c r="D777" s="36" t="s">
        <v>312</v>
      </c>
      <c r="E777" s="37">
        <v>17498000</v>
      </c>
      <c r="F777" s="37">
        <v>7589636</v>
      </c>
      <c r="G777" s="37">
        <v>6760000</v>
      </c>
      <c r="H777" s="37">
        <v>3019030</v>
      </c>
      <c r="I777" s="37">
        <v>17207000</v>
      </c>
      <c r="J777" s="37">
        <v>6722554</v>
      </c>
      <c r="K777" s="37">
        <v>4780000</v>
      </c>
      <c r="L777" s="37">
        <v>1680120</v>
      </c>
      <c r="M777" s="37">
        <v>0</v>
      </c>
      <c r="N777" s="37">
        <v>0</v>
      </c>
      <c r="O777" s="37">
        <v>46245000</v>
      </c>
      <c r="P777" s="37">
        <v>19011340</v>
      </c>
    </row>
    <row r="778" spans="1:16">
      <c r="A778" s="49"/>
      <c r="B778" s="49"/>
      <c r="C778" s="36" t="s">
        <v>313</v>
      </c>
      <c r="D778" s="36" t="s">
        <v>314</v>
      </c>
      <c r="E778" s="37">
        <v>3740000</v>
      </c>
      <c r="F778" s="37">
        <v>1528429</v>
      </c>
      <c r="G778" s="37">
        <v>1506000</v>
      </c>
      <c r="H778" s="37">
        <v>351254</v>
      </c>
      <c r="I778" s="37">
        <v>745000</v>
      </c>
      <c r="J778" s="37">
        <v>253517</v>
      </c>
      <c r="K778" s="37">
        <v>412000</v>
      </c>
      <c r="L778" s="37">
        <v>35300</v>
      </c>
      <c r="M778" s="37">
        <v>0</v>
      </c>
      <c r="N778" s="37">
        <v>0</v>
      </c>
      <c r="O778" s="37">
        <v>6403000</v>
      </c>
      <c r="P778" s="37">
        <v>2168500</v>
      </c>
    </row>
    <row r="779" spans="1:16">
      <c r="A779" s="49"/>
      <c r="B779" s="49"/>
      <c r="C779" s="36" t="s">
        <v>317</v>
      </c>
      <c r="D779" s="36" t="s">
        <v>318</v>
      </c>
      <c r="E779" s="37">
        <v>60000</v>
      </c>
      <c r="F779" s="37">
        <v>0</v>
      </c>
      <c r="G779" s="37">
        <v>0</v>
      </c>
      <c r="H779" s="37">
        <v>0</v>
      </c>
      <c r="I779" s="37">
        <v>0</v>
      </c>
      <c r="J779" s="37">
        <v>0</v>
      </c>
      <c r="K779" s="37">
        <v>0</v>
      </c>
      <c r="L779" s="37">
        <v>0</v>
      </c>
      <c r="M779" s="37">
        <v>0</v>
      </c>
      <c r="N779" s="37">
        <v>0</v>
      </c>
      <c r="O779" s="37">
        <v>60000</v>
      </c>
      <c r="P779" s="37">
        <v>0</v>
      </c>
    </row>
    <row r="780" spans="1:16">
      <c r="A780" s="49"/>
      <c r="B780" s="49"/>
      <c r="C780" s="36" t="s">
        <v>331</v>
      </c>
      <c r="D780" s="36" t="s">
        <v>332</v>
      </c>
      <c r="E780" s="37">
        <v>7800000</v>
      </c>
      <c r="F780" s="37">
        <v>2830000</v>
      </c>
      <c r="G780" s="37">
        <v>0</v>
      </c>
      <c r="H780" s="37">
        <v>0</v>
      </c>
      <c r="I780" s="37">
        <v>0</v>
      </c>
      <c r="J780" s="37">
        <v>0</v>
      </c>
      <c r="K780" s="37">
        <v>0</v>
      </c>
      <c r="L780" s="37">
        <v>0</v>
      </c>
      <c r="M780" s="37">
        <v>0</v>
      </c>
      <c r="N780" s="37">
        <v>0</v>
      </c>
      <c r="O780" s="37">
        <v>7800000</v>
      </c>
      <c r="P780" s="37">
        <v>2830000</v>
      </c>
    </row>
    <row r="781" spans="1:16">
      <c r="A781" s="49"/>
      <c r="B781" s="49"/>
      <c r="C781" s="36" t="s">
        <v>319</v>
      </c>
      <c r="D781" s="36" t="s">
        <v>320</v>
      </c>
      <c r="E781" s="37">
        <v>45090000</v>
      </c>
      <c r="F781" s="37">
        <v>36484045</v>
      </c>
      <c r="G781" s="37">
        <v>100000</v>
      </c>
      <c r="H781" s="37">
        <v>8400</v>
      </c>
      <c r="I781" s="37">
        <v>1088000</v>
      </c>
      <c r="J781" s="37">
        <v>590556</v>
      </c>
      <c r="K781" s="37">
        <v>0</v>
      </c>
      <c r="L781" s="37">
        <v>0</v>
      </c>
      <c r="M781" s="37">
        <v>0</v>
      </c>
      <c r="N781" s="37">
        <v>0</v>
      </c>
      <c r="O781" s="37">
        <v>46278000</v>
      </c>
      <c r="P781" s="37">
        <v>37083001</v>
      </c>
    </row>
    <row r="782" spans="1:16">
      <c r="A782" s="49"/>
      <c r="B782" s="49"/>
      <c r="C782" s="36" t="s">
        <v>321</v>
      </c>
      <c r="D782" s="36" t="s">
        <v>322</v>
      </c>
      <c r="E782" s="37">
        <v>800000</v>
      </c>
      <c r="F782" s="37">
        <v>334000</v>
      </c>
      <c r="G782" s="37">
        <v>0</v>
      </c>
      <c r="H782" s="37">
        <v>0</v>
      </c>
      <c r="I782" s="37">
        <v>0</v>
      </c>
      <c r="J782" s="37">
        <v>0</v>
      </c>
      <c r="K782" s="37">
        <v>0</v>
      </c>
      <c r="L782" s="37">
        <v>0</v>
      </c>
      <c r="M782" s="37">
        <v>0</v>
      </c>
      <c r="N782" s="37">
        <v>0</v>
      </c>
      <c r="O782" s="37">
        <v>800000</v>
      </c>
      <c r="P782" s="37">
        <v>334000</v>
      </c>
    </row>
    <row r="783" spans="1:16">
      <c r="A783" s="49"/>
      <c r="B783" s="49"/>
      <c r="C783" s="36" t="s">
        <v>323</v>
      </c>
      <c r="D783" s="36" t="s">
        <v>324</v>
      </c>
      <c r="E783" s="37">
        <v>1400000</v>
      </c>
      <c r="F783" s="37">
        <v>3398</v>
      </c>
      <c r="G783" s="37">
        <v>786000</v>
      </c>
      <c r="H783" s="37">
        <v>209381</v>
      </c>
      <c r="I783" s="37">
        <v>50000</v>
      </c>
      <c r="J783" s="37">
        <v>50000</v>
      </c>
      <c r="K783" s="37">
        <v>1000000</v>
      </c>
      <c r="L783" s="37">
        <v>814379</v>
      </c>
      <c r="M783" s="37">
        <v>0</v>
      </c>
      <c r="N783" s="37">
        <v>0</v>
      </c>
      <c r="O783" s="37">
        <v>3236000</v>
      </c>
      <c r="P783" s="37">
        <v>1077158</v>
      </c>
    </row>
    <row r="784" spans="1:16">
      <c r="A784" s="49"/>
      <c r="B784" s="49"/>
      <c r="C784" s="36" t="s">
        <v>325</v>
      </c>
      <c r="D784" s="36" t="s">
        <v>326</v>
      </c>
      <c r="E784" s="37">
        <v>248610000</v>
      </c>
      <c r="F784" s="37">
        <v>74852944</v>
      </c>
      <c r="G784" s="37">
        <v>0</v>
      </c>
      <c r="H784" s="37">
        <v>0</v>
      </c>
      <c r="I784" s="37">
        <v>0</v>
      </c>
      <c r="J784" s="37">
        <v>0</v>
      </c>
      <c r="K784" s="37">
        <v>33150000</v>
      </c>
      <c r="L784" s="37">
        <v>0</v>
      </c>
      <c r="M784" s="37">
        <v>0</v>
      </c>
      <c r="N784" s="37">
        <v>0</v>
      </c>
      <c r="O784" s="37">
        <v>281760000</v>
      </c>
      <c r="P784" s="37">
        <v>74852944</v>
      </c>
    </row>
    <row r="785" spans="1:16">
      <c r="A785" s="49"/>
      <c r="B785" s="49"/>
      <c r="C785" s="36" t="s">
        <v>335</v>
      </c>
      <c r="D785" s="36" t="s">
        <v>336</v>
      </c>
      <c r="E785" s="37">
        <v>1120000</v>
      </c>
      <c r="F785" s="37">
        <v>0</v>
      </c>
      <c r="G785" s="37">
        <v>292000</v>
      </c>
      <c r="H785" s="37">
        <v>0</v>
      </c>
      <c r="I785" s="37">
        <v>30000</v>
      </c>
      <c r="J785" s="37">
        <v>0</v>
      </c>
      <c r="K785" s="37">
        <v>500000</v>
      </c>
      <c r="L785" s="37">
        <v>369600</v>
      </c>
      <c r="M785" s="37">
        <v>0</v>
      </c>
      <c r="N785" s="37">
        <v>0</v>
      </c>
      <c r="O785" s="37">
        <v>1942000</v>
      </c>
      <c r="P785" s="37">
        <v>369600</v>
      </c>
    </row>
    <row r="786" spans="1:16">
      <c r="A786" s="49"/>
      <c r="B786" s="49"/>
      <c r="C786" s="36" t="s">
        <v>337</v>
      </c>
      <c r="D786" s="36" t="s">
        <v>338</v>
      </c>
      <c r="E786" s="37">
        <v>4500000</v>
      </c>
      <c r="F786" s="37">
        <v>3422243</v>
      </c>
      <c r="G786" s="37">
        <v>0</v>
      </c>
      <c r="H786" s="37">
        <v>0</v>
      </c>
      <c r="I786" s="37">
        <v>0</v>
      </c>
      <c r="J786" s="37">
        <v>0</v>
      </c>
      <c r="K786" s="37">
        <v>0</v>
      </c>
      <c r="L786" s="37">
        <v>0</v>
      </c>
      <c r="M786" s="37">
        <v>0</v>
      </c>
      <c r="N786" s="37">
        <v>0</v>
      </c>
      <c r="O786" s="37">
        <v>4500000</v>
      </c>
      <c r="P786" s="37">
        <v>3422243</v>
      </c>
    </row>
    <row r="787" spans="1:16">
      <c r="A787" s="49"/>
      <c r="B787" s="49"/>
      <c r="C787" s="36" t="s">
        <v>345</v>
      </c>
      <c r="D787" s="36" t="s">
        <v>346</v>
      </c>
      <c r="E787" s="37">
        <v>6200000</v>
      </c>
      <c r="F787" s="37">
        <v>6198360</v>
      </c>
      <c r="G787" s="37">
        <v>0</v>
      </c>
      <c r="H787" s="37">
        <v>0</v>
      </c>
      <c r="I787" s="37">
        <v>0</v>
      </c>
      <c r="J787" s="37">
        <v>0</v>
      </c>
      <c r="K787" s="37">
        <v>0</v>
      </c>
      <c r="L787" s="37">
        <v>0</v>
      </c>
      <c r="M787" s="37">
        <v>0</v>
      </c>
      <c r="N787" s="37">
        <v>0</v>
      </c>
      <c r="O787" s="37">
        <v>6200000</v>
      </c>
      <c r="P787" s="37">
        <v>6198360</v>
      </c>
    </row>
    <row r="788" spans="1:16">
      <c r="A788" s="49"/>
      <c r="B788" s="49"/>
      <c r="C788" s="36" t="s">
        <v>351</v>
      </c>
      <c r="D788" s="36" t="s">
        <v>352</v>
      </c>
      <c r="E788" s="37">
        <v>300000</v>
      </c>
      <c r="F788" s="37">
        <v>0</v>
      </c>
      <c r="G788" s="37">
        <v>0</v>
      </c>
      <c r="H788" s="37">
        <v>0</v>
      </c>
      <c r="I788" s="37">
        <v>0</v>
      </c>
      <c r="J788" s="37">
        <v>0</v>
      </c>
      <c r="K788" s="37">
        <v>0</v>
      </c>
      <c r="L788" s="37">
        <v>0</v>
      </c>
      <c r="M788" s="37">
        <v>0</v>
      </c>
      <c r="N788" s="37">
        <v>0</v>
      </c>
      <c r="O788" s="37">
        <v>300000</v>
      </c>
      <c r="P788" s="37">
        <v>0</v>
      </c>
    </row>
    <row r="789" spans="1:16" s="63" customFormat="1">
      <c r="A789" s="61"/>
      <c r="B789" s="62" t="s">
        <v>231</v>
      </c>
      <c r="C789" s="38"/>
      <c r="D789" s="38"/>
      <c r="E789" s="39">
        <f>SUM(E768:E788)</f>
        <v>462849000</v>
      </c>
      <c r="F789" s="39">
        <f t="shared" ref="F789:P789" si="31">SUM(F768:F788)</f>
        <v>213231825</v>
      </c>
      <c r="G789" s="39">
        <f t="shared" si="31"/>
        <v>25258000</v>
      </c>
      <c r="H789" s="39">
        <f t="shared" si="31"/>
        <v>7858684</v>
      </c>
      <c r="I789" s="39">
        <f t="shared" si="31"/>
        <v>468277000</v>
      </c>
      <c r="J789" s="39">
        <f t="shared" si="31"/>
        <v>334928408</v>
      </c>
      <c r="K789" s="39">
        <f t="shared" si="31"/>
        <v>56959000</v>
      </c>
      <c r="L789" s="39">
        <f t="shared" si="31"/>
        <v>3586720</v>
      </c>
      <c r="M789" s="39">
        <f t="shared" si="31"/>
        <v>0</v>
      </c>
      <c r="N789" s="39">
        <f t="shared" si="31"/>
        <v>0</v>
      </c>
      <c r="O789" s="39">
        <f t="shared" si="31"/>
        <v>1013343000</v>
      </c>
      <c r="P789" s="39">
        <f t="shared" si="31"/>
        <v>559605637</v>
      </c>
    </row>
    <row r="790" spans="1:16" s="65" customFormat="1">
      <c r="A790" s="56"/>
      <c r="B790" s="56"/>
      <c r="C790" s="56"/>
      <c r="D790" s="56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</row>
    <row r="791" spans="1:16" s="18" customFormat="1" ht="15" customHeight="1">
      <c r="A791" s="60"/>
      <c r="B791" s="60"/>
      <c r="C791" s="69" t="s">
        <v>283</v>
      </c>
      <c r="D791" s="69"/>
      <c r="E791" s="69" t="s">
        <v>284</v>
      </c>
      <c r="F791" s="69"/>
      <c r="G791" s="69" t="s">
        <v>285</v>
      </c>
      <c r="H791" s="69"/>
      <c r="I791" s="69" t="s">
        <v>286</v>
      </c>
      <c r="J791" s="69"/>
      <c r="K791" s="68" t="s">
        <v>287</v>
      </c>
      <c r="L791" s="68"/>
      <c r="M791" s="68" t="s">
        <v>288</v>
      </c>
      <c r="N791" s="68"/>
      <c r="O791" s="68" t="s">
        <v>289</v>
      </c>
      <c r="P791" s="68"/>
    </row>
    <row r="792" spans="1:16" s="18" customFormat="1" ht="15" customHeight="1">
      <c r="A792" s="13"/>
      <c r="B792" s="13"/>
      <c r="C792" s="69"/>
      <c r="D792" s="69"/>
      <c r="E792" s="51" t="s">
        <v>290</v>
      </c>
      <c r="F792" s="51" t="s">
        <v>291</v>
      </c>
      <c r="G792" s="51" t="s">
        <v>290</v>
      </c>
      <c r="H792" s="51" t="s">
        <v>291</v>
      </c>
      <c r="I792" s="51" t="s">
        <v>290</v>
      </c>
      <c r="J792" s="51" t="s">
        <v>291</v>
      </c>
      <c r="K792" s="51" t="s">
        <v>290</v>
      </c>
      <c r="L792" s="51" t="s">
        <v>291</v>
      </c>
      <c r="M792" s="51" t="s">
        <v>290</v>
      </c>
      <c r="N792" s="51" t="s">
        <v>291</v>
      </c>
      <c r="O792" s="51" t="s">
        <v>290</v>
      </c>
      <c r="P792" s="51" t="s">
        <v>291</v>
      </c>
    </row>
    <row r="793" spans="1:16">
      <c r="A793" s="1" t="s">
        <v>32</v>
      </c>
      <c r="B793" s="1" t="s">
        <v>113</v>
      </c>
      <c r="C793" s="36" t="s">
        <v>296</v>
      </c>
      <c r="D793" s="36" t="s">
        <v>297</v>
      </c>
      <c r="E793" s="37">
        <v>5080000</v>
      </c>
      <c r="F793" s="37">
        <v>2916003</v>
      </c>
      <c r="G793" s="37">
        <v>0</v>
      </c>
      <c r="H793" s="37">
        <v>0</v>
      </c>
      <c r="I793" s="37">
        <v>19577028</v>
      </c>
      <c r="J793" s="37">
        <v>14156042</v>
      </c>
      <c r="K793" s="37">
        <v>0</v>
      </c>
      <c r="L793" s="37">
        <v>0</v>
      </c>
      <c r="M793" s="37">
        <v>0</v>
      </c>
      <c r="N793" s="37">
        <v>0</v>
      </c>
      <c r="O793" s="37">
        <v>24657028</v>
      </c>
      <c r="P793" s="37">
        <v>17072045</v>
      </c>
    </row>
    <row r="794" spans="1:16">
      <c r="A794" s="49"/>
      <c r="B794" s="49"/>
      <c r="C794" s="36" t="s">
        <v>298</v>
      </c>
      <c r="D794" s="36" t="s">
        <v>199</v>
      </c>
      <c r="E794" s="37">
        <v>1935000</v>
      </c>
      <c r="F794" s="37">
        <v>1071621</v>
      </c>
      <c r="G794" s="37">
        <v>0</v>
      </c>
      <c r="H794" s="37">
        <v>0</v>
      </c>
      <c r="I794" s="37">
        <v>7602548</v>
      </c>
      <c r="J794" s="37">
        <v>5504829</v>
      </c>
      <c r="K794" s="37">
        <v>0</v>
      </c>
      <c r="L794" s="37">
        <v>0</v>
      </c>
      <c r="M794" s="37">
        <v>0</v>
      </c>
      <c r="N794" s="37">
        <v>0</v>
      </c>
      <c r="O794" s="37">
        <v>9537548</v>
      </c>
      <c r="P794" s="37">
        <v>6576450</v>
      </c>
    </row>
    <row r="795" spans="1:16">
      <c r="A795" s="49"/>
      <c r="B795" s="49"/>
      <c r="C795" s="36" t="s">
        <v>299</v>
      </c>
      <c r="D795" s="36" t="s">
        <v>300</v>
      </c>
      <c r="E795" s="37">
        <v>1620000</v>
      </c>
      <c r="F795" s="37">
        <v>836469</v>
      </c>
      <c r="G795" s="37">
        <v>0</v>
      </c>
      <c r="H795" s="37">
        <v>0</v>
      </c>
      <c r="I795" s="37">
        <v>0</v>
      </c>
      <c r="J795" s="37">
        <v>0</v>
      </c>
      <c r="K795" s="37">
        <v>0</v>
      </c>
      <c r="L795" s="37">
        <v>0</v>
      </c>
      <c r="M795" s="37">
        <v>0</v>
      </c>
      <c r="N795" s="37">
        <v>0</v>
      </c>
      <c r="O795" s="37">
        <v>1620000</v>
      </c>
      <c r="P795" s="37">
        <v>836469</v>
      </c>
    </row>
    <row r="796" spans="1:16">
      <c r="A796" s="49"/>
      <c r="B796" s="49"/>
      <c r="C796" s="36" t="s">
        <v>301</v>
      </c>
      <c r="D796" s="36" t="s">
        <v>302</v>
      </c>
      <c r="E796" s="37">
        <v>50000</v>
      </c>
      <c r="F796" s="37">
        <v>0</v>
      </c>
      <c r="G796" s="37">
        <v>0</v>
      </c>
      <c r="H796" s="37">
        <v>0</v>
      </c>
      <c r="I796" s="37">
        <v>0</v>
      </c>
      <c r="J796" s="37">
        <v>0</v>
      </c>
      <c r="K796" s="37">
        <v>0</v>
      </c>
      <c r="L796" s="37">
        <v>0</v>
      </c>
      <c r="M796" s="37">
        <v>0</v>
      </c>
      <c r="N796" s="37">
        <v>0</v>
      </c>
      <c r="O796" s="37">
        <v>50000</v>
      </c>
      <c r="P796" s="37">
        <v>0</v>
      </c>
    </row>
    <row r="797" spans="1:16">
      <c r="A797" s="49"/>
      <c r="B797" s="49"/>
      <c r="C797" s="36" t="s">
        <v>303</v>
      </c>
      <c r="D797" s="36" t="s">
        <v>304</v>
      </c>
      <c r="E797" s="37">
        <v>210000</v>
      </c>
      <c r="F797" s="37">
        <v>105000</v>
      </c>
      <c r="G797" s="37">
        <v>5000</v>
      </c>
      <c r="H797" s="37">
        <v>0</v>
      </c>
      <c r="I797" s="37">
        <v>60000</v>
      </c>
      <c r="J797" s="37">
        <v>0</v>
      </c>
      <c r="K797" s="37">
        <v>30000</v>
      </c>
      <c r="L797" s="37">
        <v>0</v>
      </c>
      <c r="M797" s="37">
        <v>0</v>
      </c>
      <c r="N797" s="37">
        <v>0</v>
      </c>
      <c r="O797" s="37">
        <v>305000</v>
      </c>
      <c r="P797" s="37">
        <v>105000</v>
      </c>
    </row>
    <row r="798" spans="1:16">
      <c r="A798" s="49"/>
      <c r="B798" s="49"/>
      <c r="C798" s="36" t="s">
        <v>305</v>
      </c>
      <c r="D798" s="36" t="s">
        <v>306</v>
      </c>
      <c r="E798" s="37">
        <v>2685393</v>
      </c>
      <c r="F798" s="37">
        <v>1656145</v>
      </c>
      <c r="G798" s="37">
        <v>190000</v>
      </c>
      <c r="H798" s="37">
        <v>0</v>
      </c>
      <c r="I798" s="37">
        <v>2781970</v>
      </c>
      <c r="J798" s="37">
        <v>875240</v>
      </c>
      <c r="K798" s="37">
        <v>20000</v>
      </c>
      <c r="L798" s="37">
        <v>0</v>
      </c>
      <c r="M798" s="37">
        <v>0</v>
      </c>
      <c r="N798" s="37">
        <v>0</v>
      </c>
      <c r="O798" s="37">
        <v>5677363</v>
      </c>
      <c r="P798" s="37">
        <v>2531385</v>
      </c>
    </row>
    <row r="799" spans="1:16">
      <c r="A799" s="49"/>
      <c r="B799" s="49"/>
      <c r="C799" s="36" t="s">
        <v>307</v>
      </c>
      <c r="D799" s="36" t="s">
        <v>308</v>
      </c>
      <c r="E799" s="37">
        <v>490000</v>
      </c>
      <c r="F799" s="37">
        <v>237321</v>
      </c>
      <c r="G799" s="37">
        <v>350000</v>
      </c>
      <c r="H799" s="37">
        <v>9158</v>
      </c>
      <c r="I799" s="37">
        <v>1627987</v>
      </c>
      <c r="J799" s="37">
        <v>663915</v>
      </c>
      <c r="K799" s="37">
        <v>31000</v>
      </c>
      <c r="L799" s="37">
        <v>0</v>
      </c>
      <c r="M799" s="37">
        <v>0</v>
      </c>
      <c r="N799" s="37">
        <v>0</v>
      </c>
      <c r="O799" s="37">
        <v>2498987</v>
      </c>
      <c r="P799" s="37">
        <v>910394</v>
      </c>
    </row>
    <row r="800" spans="1:16">
      <c r="A800" s="49"/>
      <c r="B800" s="49"/>
      <c r="C800" s="36" t="s">
        <v>309</v>
      </c>
      <c r="D800" s="36" t="s">
        <v>310</v>
      </c>
      <c r="E800" s="37">
        <v>7421152</v>
      </c>
      <c r="F800" s="37">
        <v>4242397</v>
      </c>
      <c r="G800" s="37">
        <v>60000</v>
      </c>
      <c r="H800" s="37">
        <v>5200</v>
      </c>
      <c r="I800" s="37">
        <v>788000</v>
      </c>
      <c r="J800" s="37">
        <v>126900</v>
      </c>
      <c r="K800" s="37">
        <v>0</v>
      </c>
      <c r="L800" s="37">
        <v>0</v>
      </c>
      <c r="M800" s="37">
        <v>0</v>
      </c>
      <c r="N800" s="37">
        <v>0</v>
      </c>
      <c r="O800" s="37">
        <v>8269152</v>
      </c>
      <c r="P800" s="37">
        <v>4374497</v>
      </c>
    </row>
    <row r="801" spans="1:16">
      <c r="A801" s="49"/>
      <c r="B801" s="49"/>
      <c r="C801" s="36" t="s">
        <v>311</v>
      </c>
      <c r="D801" s="36" t="s">
        <v>312</v>
      </c>
      <c r="E801" s="37">
        <v>1430000</v>
      </c>
      <c r="F801" s="37">
        <v>708444</v>
      </c>
      <c r="G801" s="37">
        <v>191000</v>
      </c>
      <c r="H801" s="37">
        <v>10638</v>
      </c>
      <c r="I801" s="37">
        <v>2255500</v>
      </c>
      <c r="J801" s="37">
        <v>298317</v>
      </c>
      <c r="K801" s="37">
        <v>1839000</v>
      </c>
      <c r="L801" s="37">
        <v>1001708</v>
      </c>
      <c r="M801" s="37">
        <v>0</v>
      </c>
      <c r="N801" s="37">
        <v>0</v>
      </c>
      <c r="O801" s="37">
        <v>5715500</v>
      </c>
      <c r="P801" s="37">
        <v>2019107</v>
      </c>
    </row>
    <row r="802" spans="1:16">
      <c r="A802" s="49"/>
      <c r="B802" s="49"/>
      <c r="C802" s="36" t="s">
        <v>313</v>
      </c>
      <c r="D802" s="36" t="s">
        <v>314</v>
      </c>
      <c r="E802" s="37">
        <v>1160000</v>
      </c>
      <c r="F802" s="37">
        <v>573547</v>
      </c>
      <c r="G802" s="37">
        <v>155000</v>
      </c>
      <c r="H802" s="37">
        <v>24003</v>
      </c>
      <c r="I802" s="37">
        <v>289000</v>
      </c>
      <c r="J802" s="37">
        <v>80696</v>
      </c>
      <c r="K802" s="37">
        <v>500000</v>
      </c>
      <c r="L802" s="37">
        <v>276714</v>
      </c>
      <c r="M802" s="37">
        <v>0</v>
      </c>
      <c r="N802" s="37">
        <v>0</v>
      </c>
      <c r="O802" s="37">
        <v>2104000</v>
      </c>
      <c r="P802" s="37">
        <v>954960</v>
      </c>
    </row>
    <row r="803" spans="1:16">
      <c r="A803" s="49"/>
      <c r="B803" s="49"/>
      <c r="C803" s="36" t="s">
        <v>315</v>
      </c>
      <c r="D803" s="36" t="s">
        <v>316</v>
      </c>
      <c r="E803" s="37">
        <v>5800000</v>
      </c>
      <c r="F803" s="37">
        <v>4240139</v>
      </c>
      <c r="G803" s="37">
        <v>0</v>
      </c>
      <c r="H803" s="37">
        <v>0</v>
      </c>
      <c r="I803" s="37">
        <v>0</v>
      </c>
      <c r="J803" s="37">
        <v>0</v>
      </c>
      <c r="K803" s="37">
        <v>0</v>
      </c>
      <c r="L803" s="37">
        <v>0</v>
      </c>
      <c r="M803" s="37">
        <v>0</v>
      </c>
      <c r="N803" s="37">
        <v>0</v>
      </c>
      <c r="O803" s="37">
        <v>5800000</v>
      </c>
      <c r="P803" s="37">
        <v>4240139</v>
      </c>
    </row>
    <row r="804" spans="1:16">
      <c r="A804" s="49"/>
      <c r="B804" s="49"/>
      <c r="C804" s="36" t="s">
        <v>317</v>
      </c>
      <c r="D804" s="36" t="s">
        <v>318</v>
      </c>
      <c r="E804" s="37">
        <v>250000</v>
      </c>
      <c r="F804" s="37">
        <v>136832</v>
      </c>
      <c r="G804" s="37">
        <v>0</v>
      </c>
      <c r="H804" s="37">
        <v>0</v>
      </c>
      <c r="I804" s="37">
        <v>0</v>
      </c>
      <c r="J804" s="37">
        <v>0</v>
      </c>
      <c r="K804" s="37">
        <v>0</v>
      </c>
      <c r="L804" s="37">
        <v>0</v>
      </c>
      <c r="M804" s="37">
        <v>0</v>
      </c>
      <c r="N804" s="37">
        <v>0</v>
      </c>
      <c r="O804" s="37">
        <v>250000</v>
      </c>
      <c r="P804" s="37">
        <v>136832</v>
      </c>
    </row>
    <row r="805" spans="1:16">
      <c r="A805" s="49"/>
      <c r="B805" s="49"/>
      <c r="C805" s="36" t="s">
        <v>331</v>
      </c>
      <c r="D805" s="36" t="s">
        <v>332</v>
      </c>
      <c r="E805" s="37">
        <v>800000</v>
      </c>
      <c r="F805" s="37">
        <v>492000</v>
      </c>
      <c r="G805" s="37">
        <v>0</v>
      </c>
      <c r="H805" s="37">
        <v>0</v>
      </c>
      <c r="I805" s="37">
        <v>0</v>
      </c>
      <c r="J805" s="37">
        <v>0</v>
      </c>
      <c r="K805" s="37">
        <v>0</v>
      </c>
      <c r="L805" s="37">
        <v>0</v>
      </c>
      <c r="M805" s="37">
        <v>0</v>
      </c>
      <c r="N805" s="37">
        <v>0</v>
      </c>
      <c r="O805" s="37">
        <v>800000</v>
      </c>
      <c r="P805" s="37">
        <v>492000</v>
      </c>
    </row>
    <row r="806" spans="1:16">
      <c r="A806" s="49"/>
      <c r="B806" s="49"/>
      <c r="C806" s="36" t="s">
        <v>319</v>
      </c>
      <c r="D806" s="36" t="s">
        <v>320</v>
      </c>
      <c r="E806" s="37">
        <v>5270000</v>
      </c>
      <c r="F806" s="37">
        <v>3263292</v>
      </c>
      <c r="G806" s="37">
        <v>60000</v>
      </c>
      <c r="H806" s="37">
        <v>0</v>
      </c>
      <c r="I806" s="37">
        <v>30000</v>
      </c>
      <c r="J806" s="37">
        <v>30000</v>
      </c>
      <c r="K806" s="37">
        <v>12300000</v>
      </c>
      <c r="L806" s="37">
        <v>2839085</v>
      </c>
      <c r="M806" s="37">
        <v>0</v>
      </c>
      <c r="N806" s="37">
        <v>0</v>
      </c>
      <c r="O806" s="37">
        <v>17660000</v>
      </c>
      <c r="P806" s="37">
        <v>6132377</v>
      </c>
    </row>
    <row r="807" spans="1:16">
      <c r="A807" s="49"/>
      <c r="B807" s="49"/>
      <c r="C807" s="36" t="s">
        <v>321</v>
      </c>
      <c r="D807" s="36" t="s">
        <v>322</v>
      </c>
      <c r="E807" s="37">
        <v>350000</v>
      </c>
      <c r="F807" s="37">
        <v>169000</v>
      </c>
      <c r="G807" s="37">
        <v>0</v>
      </c>
      <c r="H807" s="37">
        <v>0</v>
      </c>
      <c r="I807" s="37">
        <v>0</v>
      </c>
      <c r="J807" s="37">
        <v>0</v>
      </c>
      <c r="K807" s="37">
        <v>0</v>
      </c>
      <c r="L807" s="37">
        <v>0</v>
      </c>
      <c r="M807" s="37">
        <v>0</v>
      </c>
      <c r="N807" s="37">
        <v>0</v>
      </c>
      <c r="O807" s="37">
        <v>350000</v>
      </c>
      <c r="P807" s="37">
        <v>169000</v>
      </c>
    </row>
    <row r="808" spans="1:16">
      <c r="A808" s="49"/>
      <c r="B808" s="49"/>
      <c r="C808" s="36" t="s">
        <v>323</v>
      </c>
      <c r="D808" s="36" t="s">
        <v>324</v>
      </c>
      <c r="E808" s="37">
        <v>150000</v>
      </c>
      <c r="F808" s="37">
        <v>6999</v>
      </c>
      <c r="G808" s="37">
        <v>0</v>
      </c>
      <c r="H808" s="37">
        <v>0</v>
      </c>
      <c r="I808" s="37">
        <v>2390100</v>
      </c>
      <c r="J808" s="37">
        <v>905022</v>
      </c>
      <c r="K808" s="37">
        <v>0</v>
      </c>
      <c r="L808" s="37">
        <v>0</v>
      </c>
      <c r="M808" s="37">
        <v>0</v>
      </c>
      <c r="N808" s="37">
        <v>0</v>
      </c>
      <c r="O808" s="37">
        <v>2540100</v>
      </c>
      <c r="P808" s="37">
        <v>912021</v>
      </c>
    </row>
    <row r="809" spans="1:16">
      <c r="A809" s="49"/>
      <c r="B809" s="49"/>
      <c r="C809" s="36" t="s">
        <v>333</v>
      </c>
      <c r="D809" s="36" t="s">
        <v>334</v>
      </c>
      <c r="E809" s="37">
        <v>0</v>
      </c>
      <c r="F809" s="37">
        <v>0</v>
      </c>
      <c r="G809" s="37">
        <v>0</v>
      </c>
      <c r="H809" s="37">
        <v>0</v>
      </c>
      <c r="I809" s="37">
        <v>60000</v>
      </c>
      <c r="J809" s="37">
        <v>34220</v>
      </c>
      <c r="K809" s="37">
        <v>0</v>
      </c>
      <c r="L809" s="37">
        <v>0</v>
      </c>
      <c r="M809" s="37">
        <v>0</v>
      </c>
      <c r="N809" s="37">
        <v>0</v>
      </c>
      <c r="O809" s="37">
        <v>60000</v>
      </c>
      <c r="P809" s="37">
        <v>34220</v>
      </c>
    </row>
    <row r="810" spans="1:16">
      <c r="A810" s="49"/>
      <c r="B810" s="49"/>
      <c r="C810" s="36" t="s">
        <v>325</v>
      </c>
      <c r="D810" s="36" t="s">
        <v>326</v>
      </c>
      <c r="E810" s="37">
        <v>31077485</v>
      </c>
      <c r="F810" s="37">
        <v>8680837</v>
      </c>
      <c r="G810" s="37">
        <v>0</v>
      </c>
      <c r="H810" s="37">
        <v>0</v>
      </c>
      <c r="I810" s="37">
        <v>8499211</v>
      </c>
      <c r="J810" s="37">
        <v>529989</v>
      </c>
      <c r="K810" s="37">
        <v>7070000</v>
      </c>
      <c r="L810" s="37">
        <v>2491022</v>
      </c>
      <c r="M810" s="37">
        <v>0</v>
      </c>
      <c r="N810" s="37">
        <v>0</v>
      </c>
      <c r="O810" s="37">
        <v>46646696</v>
      </c>
      <c r="P810" s="37">
        <v>11701848</v>
      </c>
    </row>
    <row r="811" spans="1:16">
      <c r="A811" s="49"/>
      <c r="B811" s="49"/>
      <c r="C811" s="36" t="s">
        <v>335</v>
      </c>
      <c r="D811" s="36" t="s">
        <v>336</v>
      </c>
      <c r="E811" s="37">
        <v>50000</v>
      </c>
      <c r="F811" s="37">
        <v>0</v>
      </c>
      <c r="G811" s="37">
        <v>0</v>
      </c>
      <c r="H811" s="37">
        <v>0</v>
      </c>
      <c r="I811" s="37">
        <v>10000</v>
      </c>
      <c r="J811" s="37">
        <v>0</v>
      </c>
      <c r="K811" s="37">
        <v>0</v>
      </c>
      <c r="L811" s="37">
        <v>0</v>
      </c>
      <c r="M811" s="37">
        <v>0</v>
      </c>
      <c r="N811" s="37">
        <v>0</v>
      </c>
      <c r="O811" s="37">
        <v>60000</v>
      </c>
      <c r="P811" s="37">
        <v>0</v>
      </c>
    </row>
    <row r="812" spans="1:16">
      <c r="A812" s="49"/>
      <c r="B812" s="49"/>
      <c r="C812" s="36" t="s">
        <v>337</v>
      </c>
      <c r="D812" s="36" t="s">
        <v>338</v>
      </c>
      <c r="E812" s="37">
        <v>200000</v>
      </c>
      <c r="F812" s="37">
        <v>0</v>
      </c>
      <c r="G812" s="37">
        <v>0</v>
      </c>
      <c r="H812" s="37">
        <v>0</v>
      </c>
      <c r="I812" s="37">
        <v>20000</v>
      </c>
      <c r="J812" s="37">
        <v>14788</v>
      </c>
      <c r="K812" s="37">
        <v>0</v>
      </c>
      <c r="L812" s="37">
        <v>0</v>
      </c>
      <c r="M812" s="37">
        <v>0</v>
      </c>
      <c r="N812" s="37">
        <v>0</v>
      </c>
      <c r="O812" s="37">
        <v>220000</v>
      </c>
      <c r="P812" s="37">
        <v>14788</v>
      </c>
    </row>
    <row r="813" spans="1:16">
      <c r="A813" s="49"/>
      <c r="B813" s="49"/>
      <c r="C813" s="36" t="s">
        <v>339</v>
      </c>
      <c r="D813" s="36" t="s">
        <v>340</v>
      </c>
      <c r="E813" s="37">
        <v>0</v>
      </c>
      <c r="F813" s="37">
        <v>0</v>
      </c>
      <c r="G813" s="37">
        <v>0</v>
      </c>
      <c r="H813" s="37">
        <v>0</v>
      </c>
      <c r="I813" s="37">
        <v>0</v>
      </c>
      <c r="J813" s="37">
        <v>0</v>
      </c>
      <c r="K813" s="37">
        <v>1600000</v>
      </c>
      <c r="L813" s="37">
        <v>1575000</v>
      </c>
      <c r="M813" s="37">
        <v>0</v>
      </c>
      <c r="N813" s="37">
        <v>0</v>
      </c>
      <c r="O813" s="37">
        <v>1600000</v>
      </c>
      <c r="P813" s="37">
        <v>1575000</v>
      </c>
    </row>
    <row r="814" spans="1:16">
      <c r="A814" s="49"/>
      <c r="B814" s="49"/>
      <c r="C814" s="36" t="s">
        <v>341</v>
      </c>
      <c r="D814" s="36" t="s">
        <v>342</v>
      </c>
      <c r="E814" s="37">
        <v>4500000</v>
      </c>
      <c r="F814" s="37">
        <v>3000000</v>
      </c>
      <c r="G814" s="37">
        <v>0</v>
      </c>
      <c r="H814" s="37">
        <v>0</v>
      </c>
      <c r="I814" s="37">
        <v>0</v>
      </c>
      <c r="J814" s="37">
        <v>0</v>
      </c>
      <c r="K814" s="37">
        <v>0</v>
      </c>
      <c r="L814" s="37">
        <v>0</v>
      </c>
      <c r="M814" s="37">
        <v>0</v>
      </c>
      <c r="N814" s="37">
        <v>0</v>
      </c>
      <c r="O814" s="37">
        <v>4500000</v>
      </c>
      <c r="P814" s="37">
        <v>3000000</v>
      </c>
    </row>
    <row r="815" spans="1:16" s="63" customFormat="1">
      <c r="A815" s="61"/>
      <c r="B815" s="62" t="s">
        <v>232</v>
      </c>
      <c r="C815" s="38"/>
      <c r="D815" s="38"/>
      <c r="E815" s="39">
        <f>SUM(E793:E814)</f>
        <v>70529030</v>
      </c>
      <c r="F815" s="39">
        <f t="shared" ref="F815:P815" si="32">SUM(F793:F814)</f>
        <v>32336046</v>
      </c>
      <c r="G815" s="39">
        <f t="shared" si="32"/>
        <v>1011000</v>
      </c>
      <c r="H815" s="39">
        <f t="shared" si="32"/>
        <v>48999</v>
      </c>
      <c r="I815" s="39">
        <f t="shared" si="32"/>
        <v>45991344</v>
      </c>
      <c r="J815" s="39">
        <f t="shared" si="32"/>
        <v>23219958</v>
      </c>
      <c r="K815" s="39">
        <f t="shared" si="32"/>
        <v>23390000</v>
      </c>
      <c r="L815" s="39">
        <f t="shared" si="32"/>
        <v>8183529</v>
      </c>
      <c r="M815" s="39">
        <f t="shared" si="32"/>
        <v>0</v>
      </c>
      <c r="N815" s="39">
        <f t="shared" si="32"/>
        <v>0</v>
      </c>
      <c r="O815" s="39">
        <f t="shared" si="32"/>
        <v>140921374</v>
      </c>
      <c r="P815" s="39">
        <f t="shared" si="32"/>
        <v>63788532</v>
      </c>
    </row>
    <row r="816" spans="1:16" s="65" customFormat="1">
      <c r="A816" s="56"/>
      <c r="B816" s="56"/>
      <c r="C816" s="56"/>
      <c r="D816" s="56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</row>
    <row r="817" spans="1:16" s="18" customFormat="1" ht="15" customHeight="1">
      <c r="A817" s="60"/>
      <c r="B817" s="60"/>
      <c r="C817" s="69" t="s">
        <v>283</v>
      </c>
      <c r="D817" s="69"/>
      <c r="E817" s="69" t="s">
        <v>284</v>
      </c>
      <c r="F817" s="69"/>
      <c r="G817" s="69" t="s">
        <v>285</v>
      </c>
      <c r="H817" s="69"/>
      <c r="I817" s="69" t="s">
        <v>286</v>
      </c>
      <c r="J817" s="69"/>
      <c r="K817" s="68" t="s">
        <v>287</v>
      </c>
      <c r="L817" s="68"/>
      <c r="M817" s="68" t="s">
        <v>288</v>
      </c>
      <c r="N817" s="68"/>
      <c r="O817" s="68" t="s">
        <v>289</v>
      </c>
      <c r="P817" s="68"/>
    </row>
    <row r="818" spans="1:16" s="18" customFormat="1" ht="15" customHeight="1">
      <c r="A818" s="13"/>
      <c r="B818" s="13"/>
      <c r="C818" s="69"/>
      <c r="D818" s="69"/>
      <c r="E818" s="51" t="s">
        <v>290</v>
      </c>
      <c r="F818" s="51" t="s">
        <v>291</v>
      </c>
      <c r="G818" s="51" t="s">
        <v>290</v>
      </c>
      <c r="H818" s="51" t="s">
        <v>291</v>
      </c>
      <c r="I818" s="51" t="s">
        <v>290</v>
      </c>
      <c r="J818" s="51" t="s">
        <v>291</v>
      </c>
      <c r="K818" s="51" t="s">
        <v>290</v>
      </c>
      <c r="L818" s="51" t="s">
        <v>291</v>
      </c>
      <c r="M818" s="51" t="s">
        <v>290</v>
      </c>
      <c r="N818" s="51" t="s">
        <v>291</v>
      </c>
      <c r="O818" s="51" t="s">
        <v>290</v>
      </c>
      <c r="P818" s="51" t="s">
        <v>291</v>
      </c>
    </row>
    <row r="819" spans="1:16">
      <c r="A819" s="1" t="s">
        <v>33</v>
      </c>
      <c r="B819" s="1" t="s">
        <v>114</v>
      </c>
      <c r="C819" s="36" t="s">
        <v>296</v>
      </c>
      <c r="D819" s="36" t="s">
        <v>297</v>
      </c>
      <c r="E819" s="37">
        <v>30385000</v>
      </c>
      <c r="F819" s="37">
        <v>21752565</v>
      </c>
      <c r="G819" s="37">
        <v>0</v>
      </c>
      <c r="H819" s="37">
        <v>0</v>
      </c>
      <c r="I819" s="37">
        <v>198181000</v>
      </c>
      <c r="J819" s="37">
        <v>145630336</v>
      </c>
      <c r="K819" s="37">
        <v>0</v>
      </c>
      <c r="L819" s="37">
        <v>0</v>
      </c>
      <c r="M819" s="37">
        <v>0</v>
      </c>
      <c r="N819" s="37">
        <v>0</v>
      </c>
      <c r="O819" s="37">
        <v>228566000</v>
      </c>
      <c r="P819" s="37">
        <v>167382901</v>
      </c>
    </row>
    <row r="820" spans="1:16">
      <c r="A820" s="49"/>
      <c r="B820" s="49"/>
      <c r="C820" s="36" t="s">
        <v>298</v>
      </c>
      <c r="D820" s="36" t="s">
        <v>199</v>
      </c>
      <c r="E820" s="37">
        <v>11775000</v>
      </c>
      <c r="F820" s="37">
        <v>8340301</v>
      </c>
      <c r="G820" s="37">
        <v>0</v>
      </c>
      <c r="H820" s="37">
        <v>0</v>
      </c>
      <c r="I820" s="37">
        <v>77483000</v>
      </c>
      <c r="J820" s="37">
        <v>56919977</v>
      </c>
      <c r="K820" s="37">
        <v>0</v>
      </c>
      <c r="L820" s="37">
        <v>0</v>
      </c>
      <c r="M820" s="37">
        <v>0</v>
      </c>
      <c r="N820" s="37">
        <v>0</v>
      </c>
      <c r="O820" s="37">
        <v>89258000</v>
      </c>
      <c r="P820" s="37">
        <v>65260278</v>
      </c>
    </row>
    <row r="821" spans="1:16">
      <c r="A821" s="49"/>
      <c r="B821" s="49"/>
      <c r="C821" s="36" t="s">
        <v>299</v>
      </c>
      <c r="D821" s="36" t="s">
        <v>300</v>
      </c>
      <c r="E821" s="37">
        <v>4725000</v>
      </c>
      <c r="F821" s="37">
        <v>2730205</v>
      </c>
      <c r="G821" s="37">
        <v>0</v>
      </c>
      <c r="H821" s="37">
        <v>0</v>
      </c>
      <c r="I821" s="37">
        <v>0</v>
      </c>
      <c r="J821" s="37">
        <v>0</v>
      </c>
      <c r="K821" s="37">
        <v>0</v>
      </c>
      <c r="L821" s="37">
        <v>0</v>
      </c>
      <c r="M821" s="37">
        <v>0</v>
      </c>
      <c r="N821" s="37">
        <v>0</v>
      </c>
      <c r="O821" s="37">
        <v>4725000</v>
      </c>
      <c r="P821" s="37">
        <v>2730205</v>
      </c>
    </row>
    <row r="822" spans="1:16">
      <c r="A822" s="49"/>
      <c r="B822" s="49"/>
      <c r="C822" s="36" t="s">
        <v>327</v>
      </c>
      <c r="D822" s="36" t="s">
        <v>328</v>
      </c>
      <c r="E822" s="37">
        <v>2450000</v>
      </c>
      <c r="F822" s="37">
        <v>91107</v>
      </c>
      <c r="G822" s="37">
        <v>0</v>
      </c>
      <c r="H822" s="37">
        <v>0</v>
      </c>
      <c r="I822" s="37">
        <v>0</v>
      </c>
      <c r="J822" s="37">
        <v>0</v>
      </c>
      <c r="K822" s="37">
        <v>0</v>
      </c>
      <c r="L822" s="37">
        <v>0</v>
      </c>
      <c r="M822" s="37">
        <v>0</v>
      </c>
      <c r="N822" s="37">
        <v>0</v>
      </c>
      <c r="O822" s="37">
        <v>2450000</v>
      </c>
      <c r="P822" s="37">
        <v>91107</v>
      </c>
    </row>
    <row r="823" spans="1:16">
      <c r="A823" s="49"/>
      <c r="B823" s="49"/>
      <c r="C823" s="36" t="s">
        <v>301</v>
      </c>
      <c r="D823" s="36" t="s">
        <v>302</v>
      </c>
      <c r="E823" s="37">
        <v>50000</v>
      </c>
      <c r="F823" s="37">
        <v>0</v>
      </c>
      <c r="G823" s="37">
        <v>0</v>
      </c>
      <c r="H823" s="37">
        <v>0</v>
      </c>
      <c r="I823" s="37">
        <v>0</v>
      </c>
      <c r="J823" s="37">
        <v>0</v>
      </c>
      <c r="K823" s="37">
        <v>0</v>
      </c>
      <c r="L823" s="37">
        <v>0</v>
      </c>
      <c r="M823" s="37">
        <v>0</v>
      </c>
      <c r="N823" s="37">
        <v>0</v>
      </c>
      <c r="O823" s="37">
        <v>50000</v>
      </c>
      <c r="P823" s="37">
        <v>0</v>
      </c>
    </row>
    <row r="824" spans="1:16">
      <c r="A824" s="49"/>
      <c r="B824" s="49"/>
      <c r="C824" s="36" t="s">
        <v>303</v>
      </c>
      <c r="D824" s="36" t="s">
        <v>304</v>
      </c>
      <c r="E824" s="37">
        <v>260000</v>
      </c>
      <c r="F824" s="37">
        <v>31909</v>
      </c>
      <c r="G824" s="37">
        <v>255000</v>
      </c>
      <c r="H824" s="37">
        <v>32255</v>
      </c>
      <c r="I824" s="37">
        <v>173000</v>
      </c>
      <c r="J824" s="37">
        <v>57651</v>
      </c>
      <c r="K824" s="37">
        <v>10395000</v>
      </c>
      <c r="L824" s="37">
        <v>3928167</v>
      </c>
      <c r="M824" s="37">
        <v>0</v>
      </c>
      <c r="N824" s="37">
        <v>0</v>
      </c>
      <c r="O824" s="37">
        <v>11083000</v>
      </c>
      <c r="P824" s="37">
        <v>4049982</v>
      </c>
    </row>
    <row r="825" spans="1:16">
      <c r="A825" s="49"/>
      <c r="B825" s="49"/>
      <c r="C825" s="36" t="s">
        <v>305</v>
      </c>
      <c r="D825" s="36" t="s">
        <v>306</v>
      </c>
      <c r="E825" s="37">
        <v>10784000</v>
      </c>
      <c r="F825" s="37">
        <v>7782605</v>
      </c>
      <c r="G825" s="37">
        <v>2111000</v>
      </c>
      <c r="H825" s="37">
        <v>1483432</v>
      </c>
      <c r="I825" s="37">
        <v>18512000</v>
      </c>
      <c r="J825" s="37">
        <v>9765834</v>
      </c>
      <c r="K825" s="37">
        <v>0</v>
      </c>
      <c r="L825" s="37">
        <v>0</v>
      </c>
      <c r="M825" s="37">
        <v>0</v>
      </c>
      <c r="N825" s="37">
        <v>0</v>
      </c>
      <c r="O825" s="37">
        <v>31407000</v>
      </c>
      <c r="P825" s="37">
        <v>19031871</v>
      </c>
    </row>
    <row r="826" spans="1:16">
      <c r="A826" s="49"/>
      <c r="B826" s="49"/>
      <c r="C826" s="36" t="s">
        <v>307</v>
      </c>
      <c r="D826" s="36" t="s">
        <v>308</v>
      </c>
      <c r="E826" s="37">
        <v>4897000</v>
      </c>
      <c r="F826" s="37">
        <v>2895499</v>
      </c>
      <c r="G826" s="37">
        <v>6720000</v>
      </c>
      <c r="H826" s="37">
        <v>3230055</v>
      </c>
      <c r="I826" s="37">
        <v>5112000</v>
      </c>
      <c r="J826" s="37">
        <v>3231183</v>
      </c>
      <c r="K826" s="37">
        <v>1085000</v>
      </c>
      <c r="L826" s="37">
        <v>76461</v>
      </c>
      <c r="M826" s="37">
        <v>0</v>
      </c>
      <c r="N826" s="37">
        <v>0</v>
      </c>
      <c r="O826" s="37">
        <v>17814000</v>
      </c>
      <c r="P826" s="37">
        <v>9433198</v>
      </c>
    </row>
    <row r="827" spans="1:16">
      <c r="A827" s="49"/>
      <c r="B827" s="49"/>
      <c r="C827" s="36" t="s">
        <v>309</v>
      </c>
      <c r="D827" s="36" t="s">
        <v>310</v>
      </c>
      <c r="E827" s="37">
        <v>22211000</v>
      </c>
      <c r="F827" s="37">
        <v>18684998</v>
      </c>
      <c r="G827" s="37">
        <v>1744000</v>
      </c>
      <c r="H827" s="37">
        <v>667283</v>
      </c>
      <c r="I827" s="37">
        <v>15913000</v>
      </c>
      <c r="J827" s="37">
        <v>6084814</v>
      </c>
      <c r="K827" s="37">
        <v>0</v>
      </c>
      <c r="L827" s="37">
        <v>0</v>
      </c>
      <c r="M827" s="37">
        <v>0</v>
      </c>
      <c r="N827" s="37">
        <v>0</v>
      </c>
      <c r="O827" s="37">
        <v>39868000</v>
      </c>
      <c r="P827" s="37">
        <v>25437095</v>
      </c>
    </row>
    <row r="828" spans="1:16">
      <c r="A828" s="49"/>
      <c r="B828" s="49"/>
      <c r="C828" s="36" t="s">
        <v>311</v>
      </c>
      <c r="D828" s="36" t="s">
        <v>312</v>
      </c>
      <c r="E828" s="37">
        <v>6136000</v>
      </c>
      <c r="F828" s="37">
        <v>3554689</v>
      </c>
      <c r="G828" s="37">
        <v>1660000</v>
      </c>
      <c r="H828" s="37">
        <v>436903</v>
      </c>
      <c r="I828" s="37">
        <v>14565000</v>
      </c>
      <c r="J828" s="37">
        <v>2036602</v>
      </c>
      <c r="K828" s="37">
        <v>1665000</v>
      </c>
      <c r="L828" s="37">
        <v>800205</v>
      </c>
      <c r="M828" s="37">
        <v>0</v>
      </c>
      <c r="N828" s="37">
        <v>0</v>
      </c>
      <c r="O828" s="37">
        <v>24026000</v>
      </c>
      <c r="P828" s="37">
        <v>6828399</v>
      </c>
    </row>
    <row r="829" spans="1:16">
      <c r="A829" s="49"/>
      <c r="B829" s="49"/>
      <c r="C829" s="36" t="s">
        <v>313</v>
      </c>
      <c r="D829" s="36" t="s">
        <v>314</v>
      </c>
      <c r="E829" s="37">
        <v>4073000</v>
      </c>
      <c r="F829" s="37">
        <v>2607623</v>
      </c>
      <c r="G829" s="37">
        <v>540000</v>
      </c>
      <c r="H829" s="37">
        <v>215246</v>
      </c>
      <c r="I829" s="37">
        <v>754000</v>
      </c>
      <c r="J829" s="37">
        <v>488423</v>
      </c>
      <c r="K829" s="37">
        <v>311000</v>
      </c>
      <c r="L829" s="37">
        <v>33459</v>
      </c>
      <c r="M829" s="37">
        <v>0</v>
      </c>
      <c r="N829" s="37">
        <v>0</v>
      </c>
      <c r="O829" s="37">
        <v>5678000</v>
      </c>
      <c r="P829" s="37">
        <v>3344751</v>
      </c>
    </row>
    <row r="830" spans="1:16">
      <c r="A830" s="49"/>
      <c r="B830" s="49"/>
      <c r="C830" s="36" t="s">
        <v>315</v>
      </c>
      <c r="D830" s="36" t="s">
        <v>316</v>
      </c>
      <c r="E830" s="37">
        <v>1450000</v>
      </c>
      <c r="F830" s="37">
        <v>1071015</v>
      </c>
      <c r="G830" s="37">
        <v>0</v>
      </c>
      <c r="H830" s="37">
        <v>0</v>
      </c>
      <c r="I830" s="37">
        <v>1151000</v>
      </c>
      <c r="J830" s="37">
        <v>770149</v>
      </c>
      <c r="K830" s="37">
        <v>0</v>
      </c>
      <c r="L830" s="37">
        <v>0</v>
      </c>
      <c r="M830" s="37">
        <v>0</v>
      </c>
      <c r="N830" s="37">
        <v>0</v>
      </c>
      <c r="O830" s="37">
        <v>2601000</v>
      </c>
      <c r="P830" s="37">
        <v>1841164</v>
      </c>
    </row>
    <row r="831" spans="1:16">
      <c r="A831" s="49"/>
      <c r="B831" s="49"/>
      <c r="C831" s="36" t="s">
        <v>317</v>
      </c>
      <c r="D831" s="36" t="s">
        <v>318</v>
      </c>
      <c r="E831" s="37">
        <v>508000</v>
      </c>
      <c r="F831" s="37">
        <v>74145</v>
      </c>
      <c r="G831" s="37">
        <v>0</v>
      </c>
      <c r="H831" s="37">
        <v>0</v>
      </c>
      <c r="I831" s="37">
        <v>0</v>
      </c>
      <c r="J831" s="37">
        <v>0</v>
      </c>
      <c r="K831" s="37">
        <v>0</v>
      </c>
      <c r="L831" s="37">
        <v>0</v>
      </c>
      <c r="M831" s="37">
        <v>0</v>
      </c>
      <c r="N831" s="37">
        <v>0</v>
      </c>
      <c r="O831" s="37">
        <v>508000</v>
      </c>
      <c r="P831" s="37">
        <v>74145</v>
      </c>
    </row>
    <row r="832" spans="1:16">
      <c r="A832" s="49"/>
      <c r="B832" s="49"/>
      <c r="C832" s="36" t="s">
        <v>331</v>
      </c>
      <c r="D832" s="36" t="s">
        <v>332</v>
      </c>
      <c r="E832" s="37">
        <v>4275000</v>
      </c>
      <c r="F832" s="37">
        <v>2890690</v>
      </c>
      <c r="G832" s="37">
        <v>0</v>
      </c>
      <c r="H832" s="37">
        <v>0</v>
      </c>
      <c r="I832" s="37">
        <v>0</v>
      </c>
      <c r="J832" s="37">
        <v>0</v>
      </c>
      <c r="K832" s="37">
        <v>0</v>
      </c>
      <c r="L832" s="37">
        <v>0</v>
      </c>
      <c r="M832" s="37">
        <v>0</v>
      </c>
      <c r="N832" s="37">
        <v>0</v>
      </c>
      <c r="O832" s="37">
        <v>4275000</v>
      </c>
      <c r="P832" s="37">
        <v>2890690</v>
      </c>
    </row>
    <row r="833" spans="1:16">
      <c r="A833" s="49"/>
      <c r="B833" s="49"/>
      <c r="C833" s="36" t="s">
        <v>319</v>
      </c>
      <c r="D833" s="36" t="s">
        <v>320</v>
      </c>
      <c r="E833" s="37">
        <v>9722000</v>
      </c>
      <c r="F833" s="37">
        <v>3096470</v>
      </c>
      <c r="G833" s="37">
        <v>140000</v>
      </c>
      <c r="H833" s="37">
        <v>21458</v>
      </c>
      <c r="I833" s="37">
        <v>2106000</v>
      </c>
      <c r="J833" s="37">
        <v>1241264</v>
      </c>
      <c r="K833" s="37">
        <v>9891000</v>
      </c>
      <c r="L833" s="37">
        <v>4232962</v>
      </c>
      <c r="M833" s="37">
        <v>0</v>
      </c>
      <c r="N833" s="37">
        <v>0</v>
      </c>
      <c r="O833" s="37">
        <v>21859000</v>
      </c>
      <c r="P833" s="37">
        <v>8592154</v>
      </c>
    </row>
    <row r="834" spans="1:16">
      <c r="A834" s="49"/>
      <c r="B834" s="49"/>
      <c r="C834" s="36" t="s">
        <v>323</v>
      </c>
      <c r="D834" s="36" t="s">
        <v>324</v>
      </c>
      <c r="E834" s="37">
        <v>6760000</v>
      </c>
      <c r="F834" s="37">
        <v>488313</v>
      </c>
      <c r="G834" s="37">
        <v>966000</v>
      </c>
      <c r="H834" s="37">
        <v>675690</v>
      </c>
      <c r="I834" s="37">
        <v>4483000</v>
      </c>
      <c r="J834" s="37">
        <v>2721892</v>
      </c>
      <c r="K834" s="37">
        <v>942000</v>
      </c>
      <c r="L834" s="37">
        <v>631563</v>
      </c>
      <c r="M834" s="37">
        <v>0</v>
      </c>
      <c r="N834" s="37">
        <v>0</v>
      </c>
      <c r="O834" s="37">
        <v>13151000</v>
      </c>
      <c r="P834" s="37">
        <v>4517458</v>
      </c>
    </row>
    <row r="835" spans="1:16">
      <c r="A835" s="49"/>
      <c r="B835" s="49"/>
      <c r="C835" s="36" t="s">
        <v>333</v>
      </c>
      <c r="D835" s="36" t="s">
        <v>334</v>
      </c>
      <c r="E835" s="37">
        <v>0</v>
      </c>
      <c r="F835" s="37">
        <v>0</v>
      </c>
      <c r="G835" s="37">
        <v>0</v>
      </c>
      <c r="H835" s="37">
        <v>0</v>
      </c>
      <c r="I835" s="37">
        <v>330000</v>
      </c>
      <c r="J835" s="37">
        <v>29623</v>
      </c>
      <c r="K835" s="37">
        <v>0</v>
      </c>
      <c r="L835" s="37">
        <v>0</v>
      </c>
      <c r="M835" s="37">
        <v>0</v>
      </c>
      <c r="N835" s="37">
        <v>0</v>
      </c>
      <c r="O835" s="37">
        <v>330000</v>
      </c>
      <c r="P835" s="37">
        <v>29623</v>
      </c>
    </row>
    <row r="836" spans="1:16">
      <c r="A836" s="49"/>
      <c r="B836" s="49"/>
      <c r="C836" s="36" t="s">
        <v>325</v>
      </c>
      <c r="D836" s="36" t="s">
        <v>326</v>
      </c>
      <c r="E836" s="37">
        <v>191349000</v>
      </c>
      <c r="F836" s="37">
        <v>93458187</v>
      </c>
      <c r="G836" s="37">
        <v>570000</v>
      </c>
      <c r="H836" s="37">
        <v>437741</v>
      </c>
      <c r="I836" s="37">
        <v>8990000</v>
      </c>
      <c r="J836" s="37">
        <v>3714682</v>
      </c>
      <c r="K836" s="37">
        <v>10307000</v>
      </c>
      <c r="L836" s="37">
        <v>5004409</v>
      </c>
      <c r="M836" s="37">
        <v>21720000</v>
      </c>
      <c r="N836" s="37">
        <v>17044452</v>
      </c>
      <c r="O836" s="37">
        <v>232936000</v>
      </c>
      <c r="P836" s="37">
        <v>119659471</v>
      </c>
    </row>
    <row r="837" spans="1:16">
      <c r="A837" s="49"/>
      <c r="B837" s="49"/>
      <c r="C837" s="36" t="s">
        <v>335</v>
      </c>
      <c r="D837" s="36" t="s">
        <v>336</v>
      </c>
      <c r="E837" s="37">
        <v>0</v>
      </c>
      <c r="F837" s="37">
        <v>0</v>
      </c>
      <c r="G837" s="37">
        <v>496000</v>
      </c>
      <c r="H837" s="37">
        <v>0</v>
      </c>
      <c r="I837" s="37">
        <v>0</v>
      </c>
      <c r="J837" s="37">
        <v>0</v>
      </c>
      <c r="K837" s="37">
        <v>0</v>
      </c>
      <c r="L837" s="37">
        <v>0</v>
      </c>
      <c r="M837" s="37">
        <v>0</v>
      </c>
      <c r="N837" s="37">
        <v>0</v>
      </c>
      <c r="O837" s="37">
        <v>496000</v>
      </c>
      <c r="P837" s="37">
        <v>0</v>
      </c>
    </row>
    <row r="838" spans="1:16">
      <c r="A838" s="49"/>
      <c r="B838" s="49"/>
      <c r="C838" s="36" t="s">
        <v>337</v>
      </c>
      <c r="D838" s="36" t="s">
        <v>338</v>
      </c>
      <c r="E838" s="37">
        <v>13200000</v>
      </c>
      <c r="F838" s="37">
        <v>11027245</v>
      </c>
      <c r="G838" s="37">
        <v>0</v>
      </c>
      <c r="H838" s="37">
        <v>0</v>
      </c>
      <c r="I838" s="37">
        <v>916000</v>
      </c>
      <c r="J838" s="37">
        <v>434636</v>
      </c>
      <c r="K838" s="37">
        <v>0</v>
      </c>
      <c r="L838" s="37">
        <v>0</v>
      </c>
      <c r="M838" s="37">
        <v>0</v>
      </c>
      <c r="N838" s="37">
        <v>0</v>
      </c>
      <c r="O838" s="37">
        <v>14116000</v>
      </c>
      <c r="P838" s="37">
        <v>11461881</v>
      </c>
    </row>
    <row r="839" spans="1:16">
      <c r="A839" s="49"/>
      <c r="B839" s="49"/>
      <c r="C839" s="36" t="s">
        <v>339</v>
      </c>
      <c r="D839" s="36" t="s">
        <v>340</v>
      </c>
      <c r="E839" s="37">
        <v>1450000</v>
      </c>
      <c r="F839" s="37">
        <v>0</v>
      </c>
      <c r="G839" s="37">
        <v>0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0</v>
      </c>
      <c r="N839" s="37">
        <v>0</v>
      </c>
      <c r="O839" s="37">
        <v>1450000</v>
      </c>
      <c r="P839" s="37">
        <v>0</v>
      </c>
    </row>
    <row r="840" spans="1:16">
      <c r="A840" s="49"/>
      <c r="B840" s="49"/>
      <c r="C840" s="36" t="s">
        <v>351</v>
      </c>
      <c r="D840" s="36" t="s">
        <v>352</v>
      </c>
      <c r="E840" s="37">
        <v>11490000</v>
      </c>
      <c r="F840" s="37">
        <v>10470040</v>
      </c>
      <c r="G840" s="37">
        <v>0</v>
      </c>
      <c r="H840" s="37">
        <v>0</v>
      </c>
      <c r="I840" s="37">
        <v>0</v>
      </c>
      <c r="J840" s="37">
        <v>0</v>
      </c>
      <c r="K840" s="37">
        <v>0</v>
      </c>
      <c r="L840" s="37">
        <v>0</v>
      </c>
      <c r="M840" s="37">
        <v>0</v>
      </c>
      <c r="N840" s="37">
        <v>0</v>
      </c>
      <c r="O840" s="37">
        <v>11490000</v>
      </c>
      <c r="P840" s="37">
        <v>10470040</v>
      </c>
    </row>
    <row r="841" spans="1:16" s="63" customFormat="1">
      <c r="A841" s="61"/>
      <c r="B841" s="62" t="s">
        <v>233</v>
      </c>
      <c r="C841" s="38"/>
      <c r="D841" s="38"/>
      <c r="E841" s="39">
        <f>SUM(E819:E840)</f>
        <v>337950000</v>
      </c>
      <c r="F841" s="39">
        <f t="shared" ref="F841:P841" si="33">SUM(F819:F840)</f>
        <v>191047606</v>
      </c>
      <c r="G841" s="39">
        <f t="shared" si="33"/>
        <v>15202000</v>
      </c>
      <c r="H841" s="39">
        <f t="shared" si="33"/>
        <v>7200063</v>
      </c>
      <c r="I841" s="39">
        <f t="shared" si="33"/>
        <v>348669000</v>
      </c>
      <c r="J841" s="39">
        <f t="shared" si="33"/>
        <v>233127066</v>
      </c>
      <c r="K841" s="39">
        <f t="shared" si="33"/>
        <v>34596000</v>
      </c>
      <c r="L841" s="39">
        <f t="shared" si="33"/>
        <v>14707226</v>
      </c>
      <c r="M841" s="39">
        <f t="shared" si="33"/>
        <v>21720000</v>
      </c>
      <c r="N841" s="39">
        <f t="shared" si="33"/>
        <v>17044452</v>
      </c>
      <c r="O841" s="39">
        <f t="shared" si="33"/>
        <v>758137000</v>
      </c>
      <c r="P841" s="39">
        <f t="shared" si="33"/>
        <v>463126413</v>
      </c>
    </row>
    <row r="842" spans="1:16" s="65" customFormat="1">
      <c r="A842" s="56"/>
      <c r="B842" s="56"/>
      <c r="C842" s="56"/>
      <c r="D842" s="56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</row>
    <row r="843" spans="1:16" s="18" customFormat="1" ht="15" customHeight="1">
      <c r="A843" s="60"/>
      <c r="B843" s="60"/>
      <c r="C843" s="69" t="s">
        <v>283</v>
      </c>
      <c r="D843" s="69"/>
      <c r="E843" s="69" t="s">
        <v>284</v>
      </c>
      <c r="F843" s="69"/>
      <c r="G843" s="69" t="s">
        <v>285</v>
      </c>
      <c r="H843" s="69"/>
      <c r="I843" s="69" t="s">
        <v>286</v>
      </c>
      <c r="J843" s="69"/>
      <c r="K843" s="68" t="s">
        <v>287</v>
      </c>
      <c r="L843" s="68"/>
      <c r="M843" s="68" t="s">
        <v>288</v>
      </c>
      <c r="N843" s="68"/>
      <c r="O843" s="68" t="s">
        <v>289</v>
      </c>
      <c r="P843" s="68"/>
    </row>
    <row r="844" spans="1:16" s="18" customFormat="1" ht="15" customHeight="1">
      <c r="A844" s="13"/>
      <c r="B844" s="13"/>
      <c r="C844" s="69"/>
      <c r="D844" s="69"/>
      <c r="E844" s="51" t="s">
        <v>290</v>
      </c>
      <c r="F844" s="51" t="s">
        <v>291</v>
      </c>
      <c r="G844" s="51" t="s">
        <v>290</v>
      </c>
      <c r="H844" s="51" t="s">
        <v>291</v>
      </c>
      <c r="I844" s="51" t="s">
        <v>290</v>
      </c>
      <c r="J844" s="51" t="s">
        <v>291</v>
      </c>
      <c r="K844" s="51" t="s">
        <v>290</v>
      </c>
      <c r="L844" s="51" t="s">
        <v>291</v>
      </c>
      <c r="M844" s="51" t="s">
        <v>290</v>
      </c>
      <c r="N844" s="51" t="s">
        <v>291</v>
      </c>
      <c r="O844" s="51" t="s">
        <v>290</v>
      </c>
      <c r="P844" s="51" t="s">
        <v>291</v>
      </c>
    </row>
    <row r="845" spans="1:16">
      <c r="A845" s="1" t="s">
        <v>34</v>
      </c>
      <c r="B845" s="1" t="s">
        <v>115</v>
      </c>
      <c r="C845" s="36" t="s">
        <v>296</v>
      </c>
      <c r="D845" s="36" t="s">
        <v>297</v>
      </c>
      <c r="E845" s="37">
        <v>6059000</v>
      </c>
      <c r="F845" s="37">
        <v>4165151</v>
      </c>
      <c r="G845" s="37">
        <v>178000</v>
      </c>
      <c r="H845" s="37">
        <v>61712</v>
      </c>
      <c r="I845" s="37">
        <v>62276607</v>
      </c>
      <c r="J845" s="37">
        <v>43273434</v>
      </c>
      <c r="K845" s="37">
        <v>0</v>
      </c>
      <c r="L845" s="37">
        <v>0</v>
      </c>
      <c r="M845" s="37">
        <v>0</v>
      </c>
      <c r="N845" s="37">
        <v>0</v>
      </c>
      <c r="O845" s="37">
        <v>68513607</v>
      </c>
      <c r="P845" s="37">
        <v>47500297</v>
      </c>
    </row>
    <row r="846" spans="1:16">
      <c r="A846" s="49"/>
      <c r="B846" s="49"/>
      <c r="C846" s="36" t="s">
        <v>298</v>
      </c>
      <c r="D846" s="36" t="s">
        <v>199</v>
      </c>
      <c r="E846" s="37">
        <v>2241000</v>
      </c>
      <c r="F846" s="37">
        <v>1515421</v>
      </c>
      <c r="G846" s="37">
        <v>72000</v>
      </c>
      <c r="H846" s="37">
        <v>23997</v>
      </c>
      <c r="I846" s="37">
        <v>24368347</v>
      </c>
      <c r="J846" s="37">
        <v>16984890</v>
      </c>
      <c r="K846" s="37">
        <v>0</v>
      </c>
      <c r="L846" s="37">
        <v>0</v>
      </c>
      <c r="M846" s="37">
        <v>0</v>
      </c>
      <c r="N846" s="37">
        <v>0</v>
      </c>
      <c r="O846" s="37">
        <v>26681347</v>
      </c>
      <c r="P846" s="37">
        <v>18524308</v>
      </c>
    </row>
    <row r="847" spans="1:16">
      <c r="A847" s="49"/>
      <c r="B847" s="49"/>
      <c r="C847" s="36" t="s">
        <v>299</v>
      </c>
      <c r="D847" s="36" t="s">
        <v>300</v>
      </c>
      <c r="E847" s="37">
        <v>2827000</v>
      </c>
      <c r="F847" s="37">
        <v>2057871</v>
      </c>
      <c r="G847" s="37">
        <v>0</v>
      </c>
      <c r="H847" s="37">
        <v>0</v>
      </c>
      <c r="I847" s="37">
        <v>300000</v>
      </c>
      <c r="J847" s="37">
        <v>118510</v>
      </c>
      <c r="K847" s="37">
        <v>0</v>
      </c>
      <c r="L847" s="37">
        <v>0</v>
      </c>
      <c r="M847" s="37">
        <v>0</v>
      </c>
      <c r="N847" s="37">
        <v>0</v>
      </c>
      <c r="O847" s="37">
        <v>3127000</v>
      </c>
      <c r="P847" s="37">
        <v>2176381</v>
      </c>
    </row>
    <row r="848" spans="1:16">
      <c r="A848" s="49"/>
      <c r="B848" s="49"/>
      <c r="C848" s="36" t="s">
        <v>301</v>
      </c>
      <c r="D848" s="36" t="s">
        <v>302</v>
      </c>
      <c r="E848" s="37">
        <v>200000</v>
      </c>
      <c r="F848" s="37">
        <v>30000</v>
      </c>
      <c r="G848" s="37">
        <v>0</v>
      </c>
      <c r="H848" s="37">
        <v>0</v>
      </c>
      <c r="I848" s="37">
        <v>0</v>
      </c>
      <c r="J848" s="37">
        <v>0</v>
      </c>
      <c r="K848" s="37">
        <v>0</v>
      </c>
      <c r="L848" s="37">
        <v>0</v>
      </c>
      <c r="M848" s="37">
        <v>0</v>
      </c>
      <c r="N848" s="37">
        <v>0</v>
      </c>
      <c r="O848" s="37">
        <v>200000</v>
      </c>
      <c r="P848" s="37">
        <v>30000</v>
      </c>
    </row>
    <row r="849" spans="1:16">
      <c r="A849" s="49"/>
      <c r="B849" s="49"/>
      <c r="C849" s="36" t="s">
        <v>303</v>
      </c>
      <c r="D849" s="36" t="s">
        <v>304</v>
      </c>
      <c r="E849" s="37">
        <v>275000</v>
      </c>
      <c r="F849" s="37">
        <v>91915</v>
      </c>
      <c r="G849" s="37">
        <v>170000</v>
      </c>
      <c r="H849" s="37">
        <v>17780</v>
      </c>
      <c r="I849" s="37">
        <v>296000</v>
      </c>
      <c r="J849" s="37">
        <v>24210</v>
      </c>
      <c r="K849" s="37">
        <v>19500</v>
      </c>
      <c r="L849" s="37">
        <v>0</v>
      </c>
      <c r="M849" s="37">
        <v>0</v>
      </c>
      <c r="N849" s="37">
        <v>0</v>
      </c>
      <c r="O849" s="37">
        <v>760500</v>
      </c>
      <c r="P849" s="37">
        <v>133905</v>
      </c>
    </row>
    <row r="850" spans="1:16">
      <c r="A850" s="49"/>
      <c r="B850" s="49"/>
      <c r="C850" s="36" t="s">
        <v>305</v>
      </c>
      <c r="D850" s="36" t="s">
        <v>306</v>
      </c>
      <c r="E850" s="37">
        <v>5056300</v>
      </c>
      <c r="F850" s="37">
        <v>3530228</v>
      </c>
      <c r="G850" s="37">
        <v>590000</v>
      </c>
      <c r="H850" s="37">
        <v>116335</v>
      </c>
      <c r="I850" s="37">
        <v>9522080</v>
      </c>
      <c r="J850" s="37">
        <v>2194271</v>
      </c>
      <c r="K850" s="37">
        <v>0</v>
      </c>
      <c r="L850" s="37">
        <v>0</v>
      </c>
      <c r="M850" s="37">
        <v>0</v>
      </c>
      <c r="N850" s="37">
        <v>0</v>
      </c>
      <c r="O850" s="37">
        <v>15168380</v>
      </c>
      <c r="P850" s="37">
        <v>5840834</v>
      </c>
    </row>
    <row r="851" spans="1:16">
      <c r="A851" s="49"/>
      <c r="B851" s="49"/>
      <c r="C851" s="36" t="s">
        <v>307</v>
      </c>
      <c r="D851" s="36" t="s">
        <v>308</v>
      </c>
      <c r="E851" s="37">
        <v>3910000</v>
      </c>
      <c r="F851" s="37">
        <v>1244820</v>
      </c>
      <c r="G851" s="37">
        <v>3270000</v>
      </c>
      <c r="H851" s="37">
        <v>1149924</v>
      </c>
      <c r="I851" s="37">
        <v>2918800</v>
      </c>
      <c r="J851" s="37">
        <v>409522</v>
      </c>
      <c r="K851" s="37">
        <v>75938</v>
      </c>
      <c r="L851" s="37">
        <v>34081</v>
      </c>
      <c r="M851" s="37">
        <v>0</v>
      </c>
      <c r="N851" s="37">
        <v>0</v>
      </c>
      <c r="O851" s="37">
        <v>10174738</v>
      </c>
      <c r="P851" s="37">
        <v>2838347</v>
      </c>
    </row>
    <row r="852" spans="1:16">
      <c r="A852" s="49"/>
      <c r="B852" s="49"/>
      <c r="C852" s="36" t="s">
        <v>309</v>
      </c>
      <c r="D852" s="36" t="s">
        <v>310</v>
      </c>
      <c r="E852" s="37">
        <v>8250000</v>
      </c>
      <c r="F852" s="37">
        <v>6559450</v>
      </c>
      <c r="G852" s="37">
        <v>360000</v>
      </c>
      <c r="H852" s="37">
        <v>82615</v>
      </c>
      <c r="I852" s="37">
        <v>3632000</v>
      </c>
      <c r="J852" s="37">
        <v>268755</v>
      </c>
      <c r="K852" s="37">
        <v>2013370</v>
      </c>
      <c r="L852" s="37">
        <v>0</v>
      </c>
      <c r="M852" s="37">
        <v>0</v>
      </c>
      <c r="N852" s="37">
        <v>0</v>
      </c>
      <c r="O852" s="37">
        <v>14255370</v>
      </c>
      <c r="P852" s="37">
        <v>6910820</v>
      </c>
    </row>
    <row r="853" spans="1:16">
      <c r="A853" s="49"/>
      <c r="B853" s="49"/>
      <c r="C853" s="36" t="s">
        <v>311</v>
      </c>
      <c r="D853" s="36" t="s">
        <v>312</v>
      </c>
      <c r="E853" s="37">
        <v>4377000</v>
      </c>
      <c r="F853" s="37">
        <v>722336</v>
      </c>
      <c r="G853" s="37">
        <v>1020000</v>
      </c>
      <c r="H853" s="37">
        <v>239696</v>
      </c>
      <c r="I853" s="37">
        <v>5394931</v>
      </c>
      <c r="J853" s="37">
        <v>1428989</v>
      </c>
      <c r="K853" s="37">
        <v>4174126</v>
      </c>
      <c r="L853" s="37">
        <v>663150</v>
      </c>
      <c r="M853" s="37">
        <v>0</v>
      </c>
      <c r="N853" s="37">
        <v>0</v>
      </c>
      <c r="O853" s="37">
        <v>14966057</v>
      </c>
      <c r="P853" s="37">
        <v>3054171</v>
      </c>
    </row>
    <row r="854" spans="1:16">
      <c r="A854" s="49"/>
      <c r="B854" s="49"/>
      <c r="C854" s="36" t="s">
        <v>313</v>
      </c>
      <c r="D854" s="36" t="s">
        <v>314</v>
      </c>
      <c r="E854" s="37">
        <v>715000</v>
      </c>
      <c r="F854" s="37">
        <v>611390</v>
      </c>
      <c r="G854" s="37">
        <v>320000</v>
      </c>
      <c r="H854" s="37">
        <v>54990</v>
      </c>
      <c r="I854" s="37">
        <v>788639</v>
      </c>
      <c r="J854" s="37">
        <v>189138</v>
      </c>
      <c r="K854" s="37">
        <v>38365</v>
      </c>
      <c r="L854" s="37">
        <v>10701</v>
      </c>
      <c r="M854" s="37">
        <v>0</v>
      </c>
      <c r="N854" s="37">
        <v>0</v>
      </c>
      <c r="O854" s="37">
        <v>1862004</v>
      </c>
      <c r="P854" s="37">
        <v>866219</v>
      </c>
    </row>
    <row r="855" spans="1:16">
      <c r="A855" s="49"/>
      <c r="B855" s="49"/>
      <c r="C855" s="36" t="s">
        <v>315</v>
      </c>
      <c r="D855" s="36" t="s">
        <v>316</v>
      </c>
      <c r="E855" s="37">
        <v>5079000</v>
      </c>
      <c r="F855" s="37">
        <v>2354722</v>
      </c>
      <c r="G855" s="37">
        <v>0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0</v>
      </c>
      <c r="N855" s="37">
        <v>0</v>
      </c>
      <c r="O855" s="37">
        <v>5079000</v>
      </c>
      <c r="P855" s="37">
        <v>2354722</v>
      </c>
    </row>
    <row r="856" spans="1:16">
      <c r="A856" s="49"/>
      <c r="B856" s="49"/>
      <c r="C856" s="36" t="s">
        <v>317</v>
      </c>
      <c r="D856" s="36" t="s">
        <v>318</v>
      </c>
      <c r="E856" s="37">
        <v>90000</v>
      </c>
      <c r="F856" s="37">
        <v>7549</v>
      </c>
      <c r="G856" s="37">
        <v>0</v>
      </c>
      <c r="H856" s="37">
        <v>0</v>
      </c>
      <c r="I856" s="37">
        <v>0</v>
      </c>
      <c r="J856" s="37">
        <v>0</v>
      </c>
      <c r="K856" s="37">
        <v>0</v>
      </c>
      <c r="L856" s="37">
        <v>0</v>
      </c>
      <c r="M856" s="37">
        <v>0</v>
      </c>
      <c r="N856" s="37">
        <v>0</v>
      </c>
      <c r="O856" s="37">
        <v>90000</v>
      </c>
      <c r="P856" s="37">
        <v>7549</v>
      </c>
    </row>
    <row r="857" spans="1:16">
      <c r="A857" s="49"/>
      <c r="B857" s="49"/>
      <c r="C857" s="36" t="s">
        <v>329</v>
      </c>
      <c r="D857" s="36" t="s">
        <v>330</v>
      </c>
      <c r="E857" s="37">
        <v>1000000</v>
      </c>
      <c r="F857" s="37">
        <v>0</v>
      </c>
      <c r="G857" s="37">
        <v>0</v>
      </c>
      <c r="H857" s="37">
        <v>0</v>
      </c>
      <c r="I857" s="37">
        <v>0</v>
      </c>
      <c r="J857" s="37">
        <v>0</v>
      </c>
      <c r="K857" s="37">
        <v>0</v>
      </c>
      <c r="L857" s="37">
        <v>0</v>
      </c>
      <c r="M857" s="37">
        <v>0</v>
      </c>
      <c r="N857" s="37">
        <v>0</v>
      </c>
      <c r="O857" s="37">
        <v>1000000</v>
      </c>
      <c r="P857" s="37">
        <v>0</v>
      </c>
    </row>
    <row r="858" spans="1:16">
      <c r="A858" s="49"/>
      <c r="B858" s="49"/>
      <c r="C858" s="36" t="s">
        <v>331</v>
      </c>
      <c r="D858" s="36" t="s">
        <v>332</v>
      </c>
      <c r="E858" s="37">
        <v>785000</v>
      </c>
      <c r="F858" s="37">
        <v>90700</v>
      </c>
      <c r="G858" s="37">
        <v>0</v>
      </c>
      <c r="H858" s="37">
        <v>0</v>
      </c>
      <c r="I858" s="37">
        <v>0</v>
      </c>
      <c r="J858" s="37">
        <v>0</v>
      </c>
      <c r="K858" s="37">
        <v>0</v>
      </c>
      <c r="L858" s="37">
        <v>0</v>
      </c>
      <c r="M858" s="37">
        <v>0</v>
      </c>
      <c r="N858" s="37">
        <v>0</v>
      </c>
      <c r="O858" s="37">
        <v>785000</v>
      </c>
      <c r="P858" s="37">
        <v>90700</v>
      </c>
    </row>
    <row r="859" spans="1:16">
      <c r="A859" s="49"/>
      <c r="B859" s="49"/>
      <c r="C859" s="36" t="s">
        <v>319</v>
      </c>
      <c r="D859" s="36" t="s">
        <v>320</v>
      </c>
      <c r="E859" s="37">
        <v>9180000</v>
      </c>
      <c r="F859" s="37">
        <v>3106366</v>
      </c>
      <c r="G859" s="37">
        <v>250000</v>
      </c>
      <c r="H859" s="37">
        <v>0</v>
      </c>
      <c r="I859" s="37">
        <v>820000</v>
      </c>
      <c r="J859" s="37">
        <v>154488</v>
      </c>
      <c r="K859" s="37">
        <v>0</v>
      </c>
      <c r="L859" s="37">
        <v>0</v>
      </c>
      <c r="M859" s="37">
        <v>0</v>
      </c>
      <c r="N859" s="37">
        <v>0</v>
      </c>
      <c r="O859" s="37">
        <v>10250000</v>
      </c>
      <c r="P859" s="37">
        <v>3260854</v>
      </c>
    </row>
    <row r="860" spans="1:16">
      <c r="A860" s="49"/>
      <c r="B860" s="49"/>
      <c r="C860" s="36" t="s">
        <v>321</v>
      </c>
      <c r="D860" s="36" t="s">
        <v>322</v>
      </c>
      <c r="E860" s="37">
        <v>480000</v>
      </c>
      <c r="F860" s="37">
        <v>230178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480000</v>
      </c>
      <c r="P860" s="37">
        <v>230178</v>
      </c>
    </row>
    <row r="861" spans="1:16">
      <c r="A861" s="49"/>
      <c r="B861" s="49"/>
      <c r="C861" s="36" t="s">
        <v>323</v>
      </c>
      <c r="D861" s="36" t="s">
        <v>324</v>
      </c>
      <c r="E861" s="37">
        <v>2030000</v>
      </c>
      <c r="F861" s="37">
        <v>42200</v>
      </c>
      <c r="G861" s="37">
        <v>100000</v>
      </c>
      <c r="H861" s="37">
        <v>0</v>
      </c>
      <c r="I861" s="37">
        <v>2440000</v>
      </c>
      <c r="J861" s="37">
        <v>1956185</v>
      </c>
      <c r="K861" s="37">
        <v>0</v>
      </c>
      <c r="L861" s="37">
        <v>0</v>
      </c>
      <c r="M861" s="37">
        <v>0</v>
      </c>
      <c r="N861" s="37">
        <v>0</v>
      </c>
      <c r="O861" s="37">
        <v>4570000</v>
      </c>
      <c r="P861" s="37">
        <v>1998385</v>
      </c>
    </row>
    <row r="862" spans="1:16">
      <c r="A862" s="49"/>
      <c r="B862" s="49"/>
      <c r="C862" s="36" t="s">
        <v>325</v>
      </c>
      <c r="D862" s="36" t="s">
        <v>326</v>
      </c>
      <c r="E862" s="37">
        <v>49914226</v>
      </c>
      <c r="F862" s="37">
        <v>35878979</v>
      </c>
      <c r="G862" s="37">
        <v>510000</v>
      </c>
      <c r="H862" s="37">
        <v>0</v>
      </c>
      <c r="I862" s="37">
        <v>7325140</v>
      </c>
      <c r="J862" s="37">
        <v>24676</v>
      </c>
      <c r="K862" s="37">
        <v>0</v>
      </c>
      <c r="L862" s="37">
        <v>0</v>
      </c>
      <c r="M862" s="37">
        <v>0</v>
      </c>
      <c r="N862" s="37">
        <v>0</v>
      </c>
      <c r="O862" s="37">
        <v>57749366</v>
      </c>
      <c r="P862" s="37">
        <v>35903655</v>
      </c>
    </row>
    <row r="863" spans="1:16">
      <c r="A863" s="49"/>
      <c r="B863" s="49"/>
      <c r="C863" s="36" t="s">
        <v>335</v>
      </c>
      <c r="D863" s="36" t="s">
        <v>336</v>
      </c>
      <c r="E863" s="37">
        <v>0</v>
      </c>
      <c r="F863" s="37">
        <v>0</v>
      </c>
      <c r="G863" s="37">
        <v>60000</v>
      </c>
      <c r="H863" s="37">
        <v>0</v>
      </c>
      <c r="I863" s="37">
        <v>990000</v>
      </c>
      <c r="J863" s="37">
        <v>60000</v>
      </c>
      <c r="K863" s="37">
        <v>0</v>
      </c>
      <c r="L863" s="37">
        <v>0</v>
      </c>
      <c r="M863" s="37">
        <v>0</v>
      </c>
      <c r="N863" s="37">
        <v>0</v>
      </c>
      <c r="O863" s="37">
        <v>1050000</v>
      </c>
      <c r="P863" s="37">
        <v>60000</v>
      </c>
    </row>
    <row r="864" spans="1:16">
      <c r="A864" s="49"/>
      <c r="B864" s="49"/>
      <c r="C864" s="36" t="s">
        <v>337</v>
      </c>
      <c r="D864" s="36" t="s">
        <v>338</v>
      </c>
      <c r="E864" s="37">
        <v>0</v>
      </c>
      <c r="F864" s="37">
        <v>0</v>
      </c>
      <c r="G864" s="37">
        <v>0</v>
      </c>
      <c r="H864" s="37">
        <v>0</v>
      </c>
      <c r="I864" s="37">
        <v>120000</v>
      </c>
      <c r="J864" s="37">
        <v>25752</v>
      </c>
      <c r="K864" s="37">
        <v>0</v>
      </c>
      <c r="L864" s="37">
        <v>0</v>
      </c>
      <c r="M864" s="37">
        <v>0</v>
      </c>
      <c r="N864" s="37">
        <v>0</v>
      </c>
      <c r="O864" s="37">
        <v>120000</v>
      </c>
      <c r="P864" s="37">
        <v>25752</v>
      </c>
    </row>
    <row r="865" spans="1:16">
      <c r="A865" s="49"/>
      <c r="B865" s="49"/>
      <c r="C865" s="36" t="s">
        <v>339</v>
      </c>
      <c r="D865" s="36" t="s">
        <v>340</v>
      </c>
      <c r="E865" s="37">
        <v>0</v>
      </c>
      <c r="F865" s="37">
        <v>0</v>
      </c>
      <c r="G865" s="37">
        <v>0</v>
      </c>
      <c r="H865" s="37">
        <v>0</v>
      </c>
      <c r="I865" s="37">
        <v>4000000</v>
      </c>
      <c r="J865" s="37">
        <v>0</v>
      </c>
      <c r="K865" s="37">
        <v>0</v>
      </c>
      <c r="L865" s="37">
        <v>0</v>
      </c>
      <c r="M865" s="37">
        <v>0</v>
      </c>
      <c r="N865" s="37">
        <v>0</v>
      </c>
      <c r="O865" s="37">
        <v>4000000</v>
      </c>
      <c r="P865" s="37">
        <v>0</v>
      </c>
    </row>
    <row r="866" spans="1:16">
      <c r="A866" s="49"/>
      <c r="B866" s="49"/>
      <c r="C866" s="36" t="s">
        <v>351</v>
      </c>
      <c r="D866" s="36" t="s">
        <v>352</v>
      </c>
      <c r="E866" s="37">
        <v>2637524</v>
      </c>
      <c r="F866" s="37">
        <v>2637524</v>
      </c>
      <c r="G866" s="37">
        <v>0</v>
      </c>
      <c r="H866" s="37">
        <v>0</v>
      </c>
      <c r="I866" s="37">
        <v>0</v>
      </c>
      <c r="J866" s="37">
        <v>0</v>
      </c>
      <c r="K866" s="37">
        <v>0</v>
      </c>
      <c r="L866" s="37">
        <v>0</v>
      </c>
      <c r="M866" s="37">
        <v>0</v>
      </c>
      <c r="N866" s="37">
        <v>0</v>
      </c>
      <c r="O866" s="37">
        <v>2637524</v>
      </c>
      <c r="P866" s="37">
        <v>2637524</v>
      </c>
    </row>
    <row r="867" spans="1:16" s="63" customFormat="1">
      <c r="A867" s="61"/>
      <c r="B867" s="62" t="s">
        <v>234</v>
      </c>
      <c r="C867" s="38"/>
      <c r="D867" s="38"/>
      <c r="E867" s="39">
        <f>SUM(E845:E866)</f>
        <v>105106050</v>
      </c>
      <c r="F867" s="39">
        <f t="shared" ref="F867:P867" si="34">SUM(F845:F866)</f>
        <v>64876800</v>
      </c>
      <c r="G867" s="39">
        <f t="shared" si="34"/>
        <v>6900000</v>
      </c>
      <c r="H867" s="39">
        <f t="shared" si="34"/>
        <v>1747049</v>
      </c>
      <c r="I867" s="39">
        <f t="shared" si="34"/>
        <v>125192544</v>
      </c>
      <c r="J867" s="39">
        <f t="shared" si="34"/>
        <v>67112820</v>
      </c>
      <c r="K867" s="39">
        <f t="shared" si="34"/>
        <v>6321299</v>
      </c>
      <c r="L867" s="39">
        <f t="shared" si="34"/>
        <v>707932</v>
      </c>
      <c r="M867" s="39">
        <f t="shared" si="34"/>
        <v>0</v>
      </c>
      <c r="N867" s="39">
        <f t="shared" si="34"/>
        <v>0</v>
      </c>
      <c r="O867" s="39">
        <f t="shared" si="34"/>
        <v>243519893</v>
      </c>
      <c r="P867" s="39">
        <f t="shared" si="34"/>
        <v>134444601</v>
      </c>
    </row>
    <row r="868" spans="1:16" s="65" customFormat="1">
      <c r="A868" s="56"/>
      <c r="B868" s="56"/>
      <c r="C868" s="56"/>
      <c r="D868" s="56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</row>
    <row r="869" spans="1:16" s="18" customFormat="1" ht="15" customHeight="1">
      <c r="A869" s="60"/>
      <c r="B869" s="60"/>
      <c r="C869" s="69" t="s">
        <v>283</v>
      </c>
      <c r="D869" s="69"/>
      <c r="E869" s="69" t="s">
        <v>284</v>
      </c>
      <c r="F869" s="69"/>
      <c r="G869" s="69" t="s">
        <v>285</v>
      </c>
      <c r="H869" s="69"/>
      <c r="I869" s="69" t="s">
        <v>286</v>
      </c>
      <c r="J869" s="69"/>
      <c r="K869" s="68" t="s">
        <v>287</v>
      </c>
      <c r="L869" s="68"/>
      <c r="M869" s="68" t="s">
        <v>288</v>
      </c>
      <c r="N869" s="68"/>
      <c r="O869" s="68" t="s">
        <v>289</v>
      </c>
      <c r="P869" s="68"/>
    </row>
    <row r="870" spans="1:16" s="18" customFormat="1" ht="15" customHeight="1">
      <c r="A870" s="13"/>
      <c r="B870" s="13"/>
      <c r="C870" s="69"/>
      <c r="D870" s="69"/>
      <c r="E870" s="51" t="s">
        <v>290</v>
      </c>
      <c r="F870" s="51" t="s">
        <v>291</v>
      </c>
      <c r="G870" s="51" t="s">
        <v>290</v>
      </c>
      <c r="H870" s="51" t="s">
        <v>291</v>
      </c>
      <c r="I870" s="51" t="s">
        <v>290</v>
      </c>
      <c r="J870" s="51" t="s">
        <v>291</v>
      </c>
      <c r="K870" s="51" t="s">
        <v>290</v>
      </c>
      <c r="L870" s="51" t="s">
        <v>291</v>
      </c>
      <c r="M870" s="51" t="s">
        <v>290</v>
      </c>
      <c r="N870" s="51" t="s">
        <v>291</v>
      </c>
      <c r="O870" s="51" t="s">
        <v>290</v>
      </c>
      <c r="P870" s="51" t="s">
        <v>291</v>
      </c>
    </row>
    <row r="871" spans="1:16">
      <c r="A871" s="1" t="s">
        <v>35</v>
      </c>
      <c r="B871" s="1" t="s">
        <v>116</v>
      </c>
      <c r="C871" s="36" t="s">
        <v>296</v>
      </c>
      <c r="D871" s="36" t="s">
        <v>297</v>
      </c>
      <c r="E871" s="37">
        <v>21602300</v>
      </c>
      <c r="F871" s="37">
        <v>14362389</v>
      </c>
      <c r="G871" s="37">
        <v>0</v>
      </c>
      <c r="H871" s="37">
        <v>0</v>
      </c>
      <c r="I871" s="37">
        <v>116587815</v>
      </c>
      <c r="J871" s="37">
        <v>86790652</v>
      </c>
      <c r="K871" s="37">
        <v>0</v>
      </c>
      <c r="L871" s="37">
        <v>0</v>
      </c>
      <c r="M871" s="37">
        <v>0</v>
      </c>
      <c r="N871" s="37">
        <v>0</v>
      </c>
      <c r="O871" s="37">
        <v>138190115</v>
      </c>
      <c r="P871" s="37">
        <v>101153041</v>
      </c>
    </row>
    <row r="872" spans="1:16">
      <c r="A872" s="49"/>
      <c r="B872" s="49"/>
      <c r="C872" s="36" t="s">
        <v>298</v>
      </c>
      <c r="D872" s="36" t="s">
        <v>199</v>
      </c>
      <c r="E872" s="37">
        <v>8663200</v>
      </c>
      <c r="F872" s="37">
        <v>5514420</v>
      </c>
      <c r="G872" s="37">
        <v>0</v>
      </c>
      <c r="H872" s="37">
        <v>0</v>
      </c>
      <c r="I872" s="37">
        <v>45694185</v>
      </c>
      <c r="J872" s="37">
        <v>34025873</v>
      </c>
      <c r="K872" s="37">
        <v>0</v>
      </c>
      <c r="L872" s="37">
        <v>0</v>
      </c>
      <c r="M872" s="37">
        <v>0</v>
      </c>
      <c r="N872" s="37">
        <v>0</v>
      </c>
      <c r="O872" s="37">
        <v>54357385</v>
      </c>
      <c r="P872" s="37">
        <v>39540293</v>
      </c>
    </row>
    <row r="873" spans="1:16">
      <c r="A873" s="49"/>
      <c r="B873" s="49"/>
      <c r="C873" s="36" t="s">
        <v>299</v>
      </c>
      <c r="D873" s="36" t="s">
        <v>300</v>
      </c>
      <c r="E873" s="37">
        <v>4672000</v>
      </c>
      <c r="F873" s="37">
        <v>2195847</v>
      </c>
      <c r="G873" s="37">
        <v>0</v>
      </c>
      <c r="H873" s="37">
        <v>0</v>
      </c>
      <c r="I873" s="37">
        <v>240000</v>
      </c>
      <c r="J873" s="37">
        <v>199280</v>
      </c>
      <c r="K873" s="37">
        <v>0</v>
      </c>
      <c r="L873" s="37">
        <v>0</v>
      </c>
      <c r="M873" s="37">
        <v>0</v>
      </c>
      <c r="N873" s="37">
        <v>0</v>
      </c>
      <c r="O873" s="37">
        <v>4912000</v>
      </c>
      <c r="P873" s="37">
        <v>2395127</v>
      </c>
    </row>
    <row r="874" spans="1:16">
      <c r="A874" s="49"/>
      <c r="B874" s="49"/>
      <c r="C874" s="36" t="s">
        <v>327</v>
      </c>
      <c r="D874" s="36" t="s">
        <v>328</v>
      </c>
      <c r="E874" s="37">
        <v>150000</v>
      </c>
      <c r="F874" s="37">
        <v>94444</v>
      </c>
      <c r="G874" s="37">
        <v>0</v>
      </c>
      <c r="H874" s="37">
        <v>0</v>
      </c>
      <c r="I874" s="37">
        <v>0</v>
      </c>
      <c r="J874" s="37">
        <v>0</v>
      </c>
      <c r="K874" s="37">
        <v>0</v>
      </c>
      <c r="L874" s="37">
        <v>0</v>
      </c>
      <c r="M874" s="37">
        <v>0</v>
      </c>
      <c r="N874" s="37">
        <v>0</v>
      </c>
      <c r="O874" s="37">
        <v>150000</v>
      </c>
      <c r="P874" s="37">
        <v>94444</v>
      </c>
    </row>
    <row r="875" spans="1:16">
      <c r="A875" s="49"/>
      <c r="B875" s="49"/>
      <c r="C875" s="36" t="s">
        <v>301</v>
      </c>
      <c r="D875" s="36" t="s">
        <v>302</v>
      </c>
      <c r="E875" s="37">
        <v>150000</v>
      </c>
      <c r="F875" s="37">
        <v>30000</v>
      </c>
      <c r="G875" s="37">
        <v>0</v>
      </c>
      <c r="H875" s="37">
        <v>0</v>
      </c>
      <c r="I875" s="37">
        <v>0</v>
      </c>
      <c r="J875" s="37">
        <v>0</v>
      </c>
      <c r="K875" s="37">
        <v>0</v>
      </c>
      <c r="L875" s="37">
        <v>0</v>
      </c>
      <c r="M875" s="37">
        <v>0</v>
      </c>
      <c r="N875" s="37">
        <v>0</v>
      </c>
      <c r="O875" s="37">
        <v>150000</v>
      </c>
      <c r="P875" s="37">
        <v>30000</v>
      </c>
    </row>
    <row r="876" spans="1:16">
      <c r="A876" s="49"/>
      <c r="B876" s="49"/>
      <c r="C876" s="36" t="s">
        <v>303</v>
      </c>
      <c r="D876" s="36" t="s">
        <v>304</v>
      </c>
      <c r="E876" s="37">
        <v>714000</v>
      </c>
      <c r="F876" s="37">
        <v>74792</v>
      </c>
      <c r="G876" s="37">
        <v>85615</v>
      </c>
      <c r="H876" s="37">
        <v>5920</v>
      </c>
      <c r="I876" s="37">
        <v>550000</v>
      </c>
      <c r="J876" s="37">
        <v>89985</v>
      </c>
      <c r="K876" s="37">
        <v>10207123</v>
      </c>
      <c r="L876" s="37">
        <v>2525394</v>
      </c>
      <c r="M876" s="37">
        <v>0</v>
      </c>
      <c r="N876" s="37">
        <v>0</v>
      </c>
      <c r="O876" s="37">
        <v>11556738</v>
      </c>
      <c r="P876" s="37">
        <v>2696091</v>
      </c>
    </row>
    <row r="877" spans="1:16">
      <c r="A877" s="49"/>
      <c r="B877" s="49"/>
      <c r="C877" s="36" t="s">
        <v>305</v>
      </c>
      <c r="D877" s="36" t="s">
        <v>306</v>
      </c>
      <c r="E877" s="37">
        <v>12552800</v>
      </c>
      <c r="F877" s="37">
        <v>6669129</v>
      </c>
      <c r="G877" s="37">
        <v>797000</v>
      </c>
      <c r="H877" s="37">
        <v>408988</v>
      </c>
      <c r="I877" s="37">
        <v>11390000</v>
      </c>
      <c r="J877" s="37">
        <v>4740575</v>
      </c>
      <c r="K877" s="37">
        <v>157320</v>
      </c>
      <c r="L877" s="37">
        <v>4082</v>
      </c>
      <c r="M877" s="37">
        <v>0</v>
      </c>
      <c r="N877" s="37">
        <v>0</v>
      </c>
      <c r="O877" s="37">
        <v>24897120</v>
      </c>
      <c r="P877" s="37">
        <v>11822774</v>
      </c>
    </row>
    <row r="878" spans="1:16">
      <c r="A878" s="49"/>
      <c r="B878" s="49"/>
      <c r="C878" s="36" t="s">
        <v>307</v>
      </c>
      <c r="D878" s="36" t="s">
        <v>308</v>
      </c>
      <c r="E878" s="37">
        <v>7393011</v>
      </c>
      <c r="F878" s="37">
        <v>3026418</v>
      </c>
      <c r="G878" s="37">
        <v>2816000</v>
      </c>
      <c r="H878" s="37">
        <v>745523</v>
      </c>
      <c r="I878" s="37">
        <v>9922000</v>
      </c>
      <c r="J878" s="37">
        <v>4496950</v>
      </c>
      <c r="K878" s="37">
        <v>254800</v>
      </c>
      <c r="L878" s="37">
        <v>6832</v>
      </c>
      <c r="M878" s="37">
        <v>0</v>
      </c>
      <c r="N878" s="37">
        <v>0</v>
      </c>
      <c r="O878" s="37">
        <v>20385811</v>
      </c>
      <c r="P878" s="37">
        <v>8275723</v>
      </c>
    </row>
    <row r="879" spans="1:16">
      <c r="A879" s="49"/>
      <c r="B879" s="49"/>
      <c r="C879" s="36" t="s">
        <v>309</v>
      </c>
      <c r="D879" s="36" t="s">
        <v>310</v>
      </c>
      <c r="E879" s="37">
        <v>44966233</v>
      </c>
      <c r="F879" s="37">
        <v>24135019</v>
      </c>
      <c r="G879" s="37">
        <v>238000</v>
      </c>
      <c r="H879" s="37">
        <v>21900</v>
      </c>
      <c r="I879" s="37">
        <v>18629256</v>
      </c>
      <c r="J879" s="37">
        <v>737826</v>
      </c>
      <c r="K879" s="37">
        <v>0</v>
      </c>
      <c r="L879" s="37">
        <v>0</v>
      </c>
      <c r="M879" s="37">
        <v>0</v>
      </c>
      <c r="N879" s="37">
        <v>0</v>
      </c>
      <c r="O879" s="37">
        <v>63833489</v>
      </c>
      <c r="P879" s="37">
        <v>24894745</v>
      </c>
    </row>
    <row r="880" spans="1:16">
      <c r="A880" s="49"/>
      <c r="B880" s="49"/>
      <c r="C880" s="36" t="s">
        <v>311</v>
      </c>
      <c r="D880" s="36" t="s">
        <v>312</v>
      </c>
      <c r="E880" s="37">
        <v>8181800</v>
      </c>
      <c r="F880" s="37">
        <v>1813095</v>
      </c>
      <c r="G880" s="37">
        <v>914322</v>
      </c>
      <c r="H880" s="37">
        <v>138750</v>
      </c>
      <c r="I880" s="37">
        <v>9560000</v>
      </c>
      <c r="J880" s="37">
        <v>3470587</v>
      </c>
      <c r="K880" s="37">
        <v>5472405</v>
      </c>
      <c r="L880" s="37">
        <v>548909</v>
      </c>
      <c r="M880" s="37">
        <v>0</v>
      </c>
      <c r="N880" s="37">
        <v>0</v>
      </c>
      <c r="O880" s="37">
        <v>24128527</v>
      </c>
      <c r="P880" s="37">
        <v>5971341</v>
      </c>
    </row>
    <row r="881" spans="1:16">
      <c r="A881" s="49"/>
      <c r="B881" s="49"/>
      <c r="C881" s="36" t="s">
        <v>313</v>
      </c>
      <c r="D881" s="36" t="s">
        <v>314</v>
      </c>
      <c r="E881" s="37">
        <v>6225000</v>
      </c>
      <c r="F881" s="37">
        <v>2902869</v>
      </c>
      <c r="G881" s="37">
        <v>505000</v>
      </c>
      <c r="H881" s="37">
        <v>131670</v>
      </c>
      <c r="I881" s="37">
        <v>845000</v>
      </c>
      <c r="J881" s="37">
        <v>451996</v>
      </c>
      <c r="K881" s="37">
        <v>4700</v>
      </c>
      <c r="L881" s="37">
        <v>0</v>
      </c>
      <c r="M881" s="37">
        <v>0</v>
      </c>
      <c r="N881" s="37">
        <v>0</v>
      </c>
      <c r="O881" s="37">
        <v>7579700</v>
      </c>
      <c r="P881" s="37">
        <v>3486535</v>
      </c>
    </row>
    <row r="882" spans="1:16">
      <c r="A882" s="49"/>
      <c r="B882" s="49"/>
      <c r="C882" s="36" t="s">
        <v>315</v>
      </c>
      <c r="D882" s="36" t="s">
        <v>316</v>
      </c>
      <c r="E882" s="37">
        <v>1240000</v>
      </c>
      <c r="F882" s="37">
        <v>486299</v>
      </c>
      <c r="G882" s="37">
        <v>0</v>
      </c>
      <c r="H882" s="37">
        <v>0</v>
      </c>
      <c r="I882" s="37">
        <v>360000</v>
      </c>
      <c r="J882" s="37">
        <v>39389</v>
      </c>
      <c r="K882" s="37">
        <v>0</v>
      </c>
      <c r="L882" s="37">
        <v>0</v>
      </c>
      <c r="M882" s="37">
        <v>0</v>
      </c>
      <c r="N882" s="37">
        <v>0</v>
      </c>
      <c r="O882" s="37">
        <v>1600000</v>
      </c>
      <c r="P882" s="37">
        <v>525688</v>
      </c>
    </row>
    <row r="883" spans="1:16">
      <c r="A883" s="49"/>
      <c r="B883" s="49"/>
      <c r="C883" s="36" t="s">
        <v>317</v>
      </c>
      <c r="D883" s="36" t="s">
        <v>318</v>
      </c>
      <c r="E883" s="37">
        <v>80000</v>
      </c>
      <c r="F883" s="37">
        <v>17757</v>
      </c>
      <c r="G883" s="37">
        <v>0</v>
      </c>
      <c r="H883" s="37">
        <v>0</v>
      </c>
      <c r="I883" s="37">
        <v>0</v>
      </c>
      <c r="J883" s="37">
        <v>0</v>
      </c>
      <c r="K883" s="37">
        <v>0</v>
      </c>
      <c r="L883" s="37">
        <v>0</v>
      </c>
      <c r="M883" s="37">
        <v>0</v>
      </c>
      <c r="N883" s="37">
        <v>0</v>
      </c>
      <c r="O883" s="37">
        <v>80000</v>
      </c>
      <c r="P883" s="37">
        <v>17757</v>
      </c>
    </row>
    <row r="884" spans="1:16">
      <c r="A884" s="49"/>
      <c r="B884" s="49"/>
      <c r="C884" s="36" t="s">
        <v>331</v>
      </c>
      <c r="D884" s="36" t="s">
        <v>332</v>
      </c>
      <c r="E884" s="37">
        <v>1470000</v>
      </c>
      <c r="F884" s="37">
        <v>607263</v>
      </c>
      <c r="G884" s="37">
        <v>0</v>
      </c>
      <c r="H884" s="37">
        <v>0</v>
      </c>
      <c r="I884" s="37">
        <v>0</v>
      </c>
      <c r="J884" s="37">
        <v>0</v>
      </c>
      <c r="K884" s="37">
        <v>0</v>
      </c>
      <c r="L884" s="37">
        <v>0</v>
      </c>
      <c r="M884" s="37">
        <v>0</v>
      </c>
      <c r="N884" s="37">
        <v>0</v>
      </c>
      <c r="O884" s="37">
        <v>1470000</v>
      </c>
      <c r="P884" s="37">
        <v>607263</v>
      </c>
    </row>
    <row r="885" spans="1:16">
      <c r="A885" s="49"/>
      <c r="B885" s="49"/>
      <c r="C885" s="36" t="s">
        <v>319</v>
      </c>
      <c r="D885" s="36" t="s">
        <v>320</v>
      </c>
      <c r="E885" s="37">
        <v>14635500</v>
      </c>
      <c r="F885" s="37">
        <v>8468145</v>
      </c>
      <c r="G885" s="37">
        <v>60000</v>
      </c>
      <c r="H885" s="37">
        <v>0</v>
      </c>
      <c r="I885" s="37">
        <v>1849572</v>
      </c>
      <c r="J885" s="37">
        <v>613422</v>
      </c>
      <c r="K885" s="37">
        <v>1612000</v>
      </c>
      <c r="L885" s="37">
        <v>0</v>
      </c>
      <c r="M885" s="37">
        <v>0</v>
      </c>
      <c r="N885" s="37">
        <v>0</v>
      </c>
      <c r="O885" s="37">
        <v>18157072</v>
      </c>
      <c r="P885" s="37">
        <v>9081567</v>
      </c>
    </row>
    <row r="886" spans="1:16">
      <c r="A886" s="49"/>
      <c r="B886" s="49"/>
      <c r="C886" s="36" t="s">
        <v>321</v>
      </c>
      <c r="D886" s="36" t="s">
        <v>322</v>
      </c>
      <c r="E886" s="37">
        <v>605000</v>
      </c>
      <c r="F886" s="37">
        <v>119335</v>
      </c>
      <c r="G886" s="37">
        <v>0</v>
      </c>
      <c r="H886" s="37">
        <v>0</v>
      </c>
      <c r="I886" s="37">
        <v>0</v>
      </c>
      <c r="J886" s="37">
        <v>0</v>
      </c>
      <c r="K886" s="37">
        <v>0</v>
      </c>
      <c r="L886" s="37">
        <v>0</v>
      </c>
      <c r="M886" s="37">
        <v>0</v>
      </c>
      <c r="N886" s="37">
        <v>0</v>
      </c>
      <c r="O886" s="37">
        <v>605000</v>
      </c>
      <c r="P886" s="37">
        <v>119335</v>
      </c>
    </row>
    <row r="887" spans="1:16">
      <c r="A887" s="49"/>
      <c r="B887" s="49"/>
      <c r="C887" s="36" t="s">
        <v>323</v>
      </c>
      <c r="D887" s="36" t="s">
        <v>324</v>
      </c>
      <c r="E887" s="37">
        <v>1040000</v>
      </c>
      <c r="F887" s="37">
        <v>244745</v>
      </c>
      <c r="G887" s="37">
        <v>173335</v>
      </c>
      <c r="H887" s="37">
        <v>0</v>
      </c>
      <c r="I887" s="37">
        <v>1477595</v>
      </c>
      <c r="J887" s="37">
        <v>590280</v>
      </c>
      <c r="K887" s="37">
        <v>0</v>
      </c>
      <c r="L887" s="37">
        <v>0</v>
      </c>
      <c r="M887" s="37">
        <v>0</v>
      </c>
      <c r="N887" s="37">
        <v>0</v>
      </c>
      <c r="O887" s="37">
        <v>2690930</v>
      </c>
      <c r="P887" s="37">
        <v>835025</v>
      </c>
    </row>
    <row r="888" spans="1:16">
      <c r="A888" s="49"/>
      <c r="B888" s="49"/>
      <c r="C888" s="36" t="s">
        <v>325</v>
      </c>
      <c r="D888" s="36" t="s">
        <v>326</v>
      </c>
      <c r="E888" s="37">
        <v>65558000</v>
      </c>
      <c r="F888" s="37">
        <v>45967373</v>
      </c>
      <c r="G888" s="37">
        <v>0</v>
      </c>
      <c r="H888" s="37">
        <v>0</v>
      </c>
      <c r="I888" s="37">
        <v>23747338</v>
      </c>
      <c r="J888" s="37">
        <v>15053156</v>
      </c>
      <c r="K888" s="37">
        <v>28894544</v>
      </c>
      <c r="L888" s="37">
        <v>8590966</v>
      </c>
      <c r="M888" s="37">
        <v>26000000</v>
      </c>
      <c r="N888" s="37">
        <v>12757863</v>
      </c>
      <c r="O888" s="37">
        <v>144199882</v>
      </c>
      <c r="P888" s="37">
        <v>82369358</v>
      </c>
    </row>
    <row r="889" spans="1:16">
      <c r="A889" s="49"/>
      <c r="B889" s="49"/>
      <c r="C889" s="36" t="s">
        <v>335</v>
      </c>
      <c r="D889" s="36" t="s">
        <v>336</v>
      </c>
      <c r="E889" s="37">
        <v>406000</v>
      </c>
      <c r="F889" s="37">
        <v>43955</v>
      </c>
      <c r="G889" s="37">
        <v>80000</v>
      </c>
      <c r="H889" s="37">
        <v>18880</v>
      </c>
      <c r="I889" s="37">
        <v>372000</v>
      </c>
      <c r="J889" s="37">
        <v>108702</v>
      </c>
      <c r="K889" s="37">
        <v>0</v>
      </c>
      <c r="L889" s="37">
        <v>0</v>
      </c>
      <c r="M889" s="37">
        <v>0</v>
      </c>
      <c r="N889" s="37">
        <v>0</v>
      </c>
      <c r="O889" s="37">
        <v>858000</v>
      </c>
      <c r="P889" s="37">
        <v>171537</v>
      </c>
    </row>
    <row r="890" spans="1:16">
      <c r="A890" s="49"/>
      <c r="B890" s="49"/>
      <c r="C890" s="36" t="s">
        <v>337</v>
      </c>
      <c r="D890" s="36" t="s">
        <v>338</v>
      </c>
      <c r="E890" s="37">
        <v>3658228</v>
      </c>
      <c r="F890" s="37">
        <v>361562</v>
      </c>
      <c r="G890" s="37">
        <v>0</v>
      </c>
      <c r="H890" s="37">
        <v>0</v>
      </c>
      <c r="I890" s="37">
        <v>210000</v>
      </c>
      <c r="J890" s="37">
        <v>103845</v>
      </c>
      <c r="K890" s="37">
        <v>0</v>
      </c>
      <c r="L890" s="37">
        <v>0</v>
      </c>
      <c r="M890" s="37">
        <v>0</v>
      </c>
      <c r="N890" s="37">
        <v>0</v>
      </c>
      <c r="O890" s="37">
        <v>3868228</v>
      </c>
      <c r="P890" s="37">
        <v>465407</v>
      </c>
    </row>
    <row r="891" spans="1:16">
      <c r="A891" s="49"/>
      <c r="B891" s="49"/>
      <c r="C891" s="36" t="s">
        <v>339</v>
      </c>
      <c r="D891" s="36" t="s">
        <v>340</v>
      </c>
      <c r="E891" s="37">
        <v>3075000</v>
      </c>
      <c r="F891" s="37">
        <v>0</v>
      </c>
      <c r="G891" s="37">
        <v>0</v>
      </c>
      <c r="H891" s="37">
        <v>0</v>
      </c>
      <c r="I891" s="37">
        <v>0</v>
      </c>
      <c r="J891" s="37">
        <v>0</v>
      </c>
      <c r="K891" s="37">
        <v>0</v>
      </c>
      <c r="L891" s="37">
        <v>0</v>
      </c>
      <c r="M891" s="37">
        <v>0</v>
      </c>
      <c r="N891" s="37">
        <v>0</v>
      </c>
      <c r="O891" s="37">
        <v>3075000</v>
      </c>
      <c r="P891" s="37">
        <v>0</v>
      </c>
    </row>
    <row r="892" spans="1:16">
      <c r="A892" s="49"/>
      <c r="B892" s="49"/>
      <c r="C892" s="36" t="s">
        <v>351</v>
      </c>
      <c r="D892" s="36" t="s">
        <v>352</v>
      </c>
      <c r="E892" s="37">
        <v>5156000</v>
      </c>
      <c r="F892" s="37">
        <v>5155056</v>
      </c>
      <c r="G892" s="37">
        <v>0</v>
      </c>
      <c r="H892" s="37">
        <v>0</v>
      </c>
      <c r="I892" s="37">
        <v>0</v>
      </c>
      <c r="J892" s="37">
        <v>0</v>
      </c>
      <c r="K892" s="37">
        <v>0</v>
      </c>
      <c r="L892" s="37">
        <v>0</v>
      </c>
      <c r="M892" s="37">
        <v>0</v>
      </c>
      <c r="N892" s="37">
        <v>0</v>
      </c>
      <c r="O892" s="37">
        <v>5156000</v>
      </c>
      <c r="P892" s="37">
        <v>5155056</v>
      </c>
    </row>
    <row r="893" spans="1:16" s="63" customFormat="1">
      <c r="A893" s="61"/>
      <c r="B893" s="62" t="s">
        <v>235</v>
      </c>
      <c r="C893" s="38"/>
      <c r="D893" s="38"/>
      <c r="E893" s="39">
        <f>SUM(E871:E892)</f>
        <v>212194072</v>
      </c>
      <c r="F893" s="39">
        <f t="shared" ref="F893:P893" si="35">SUM(F871:F892)</f>
        <v>122289912</v>
      </c>
      <c r="G893" s="39">
        <f t="shared" si="35"/>
        <v>5669272</v>
      </c>
      <c r="H893" s="39">
        <f t="shared" si="35"/>
        <v>1471631</v>
      </c>
      <c r="I893" s="39">
        <f t="shared" si="35"/>
        <v>241434761</v>
      </c>
      <c r="J893" s="39">
        <f t="shared" si="35"/>
        <v>151512518</v>
      </c>
      <c r="K893" s="39">
        <f t="shared" si="35"/>
        <v>46602892</v>
      </c>
      <c r="L893" s="39">
        <f t="shared" si="35"/>
        <v>11676183</v>
      </c>
      <c r="M893" s="39">
        <f t="shared" si="35"/>
        <v>26000000</v>
      </c>
      <c r="N893" s="39">
        <f t="shared" si="35"/>
        <v>12757863</v>
      </c>
      <c r="O893" s="39">
        <f t="shared" si="35"/>
        <v>531900997</v>
      </c>
      <c r="P893" s="39">
        <f t="shared" si="35"/>
        <v>299708107</v>
      </c>
    </row>
    <row r="894" spans="1:16" s="65" customFormat="1">
      <c r="A894" s="56"/>
      <c r="B894" s="56"/>
      <c r="C894" s="56"/>
      <c r="D894" s="56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</row>
    <row r="895" spans="1:16" s="18" customFormat="1" ht="15" customHeight="1">
      <c r="A895" s="60"/>
      <c r="B895" s="60"/>
      <c r="C895" s="69" t="s">
        <v>283</v>
      </c>
      <c r="D895" s="69"/>
      <c r="E895" s="69" t="s">
        <v>284</v>
      </c>
      <c r="F895" s="69"/>
      <c r="G895" s="69" t="s">
        <v>285</v>
      </c>
      <c r="H895" s="69"/>
      <c r="I895" s="69" t="s">
        <v>286</v>
      </c>
      <c r="J895" s="69"/>
      <c r="K895" s="68" t="s">
        <v>287</v>
      </c>
      <c r="L895" s="68"/>
      <c r="M895" s="68" t="s">
        <v>288</v>
      </c>
      <c r="N895" s="68"/>
      <c r="O895" s="68" t="s">
        <v>289</v>
      </c>
      <c r="P895" s="68"/>
    </row>
    <row r="896" spans="1:16" s="18" customFormat="1" ht="15" customHeight="1">
      <c r="A896" s="13"/>
      <c r="B896" s="13"/>
      <c r="C896" s="69"/>
      <c r="D896" s="69"/>
      <c r="E896" s="51" t="s">
        <v>290</v>
      </c>
      <c r="F896" s="51" t="s">
        <v>291</v>
      </c>
      <c r="G896" s="51" t="s">
        <v>290</v>
      </c>
      <c r="H896" s="51" t="s">
        <v>291</v>
      </c>
      <c r="I896" s="51" t="s">
        <v>290</v>
      </c>
      <c r="J896" s="51" t="s">
        <v>291</v>
      </c>
      <c r="K896" s="51" t="s">
        <v>290</v>
      </c>
      <c r="L896" s="51" t="s">
        <v>291</v>
      </c>
      <c r="M896" s="51" t="s">
        <v>290</v>
      </c>
      <c r="N896" s="51" t="s">
        <v>291</v>
      </c>
      <c r="O896" s="51" t="s">
        <v>290</v>
      </c>
      <c r="P896" s="51" t="s">
        <v>291</v>
      </c>
    </row>
    <row r="897" spans="1:16">
      <c r="A897" s="1" t="s">
        <v>36</v>
      </c>
      <c r="B897" s="1" t="s">
        <v>117</v>
      </c>
      <c r="C897" s="36" t="s">
        <v>296</v>
      </c>
      <c r="D897" s="36" t="s">
        <v>297</v>
      </c>
      <c r="E897" s="37">
        <v>7433585</v>
      </c>
      <c r="F897" s="37">
        <v>4570329</v>
      </c>
      <c r="G897" s="37">
        <v>0</v>
      </c>
      <c r="H897" s="37">
        <v>0</v>
      </c>
      <c r="I897" s="37">
        <v>31044117</v>
      </c>
      <c r="J897" s="37">
        <v>22015094</v>
      </c>
      <c r="K897" s="37">
        <v>0</v>
      </c>
      <c r="L897" s="37">
        <v>0</v>
      </c>
      <c r="M897" s="37">
        <v>0</v>
      </c>
      <c r="N897" s="37">
        <v>0</v>
      </c>
      <c r="O897" s="37">
        <v>38477702</v>
      </c>
      <c r="P897" s="37">
        <v>26585423</v>
      </c>
    </row>
    <row r="898" spans="1:16">
      <c r="A898" s="49"/>
      <c r="B898" s="49"/>
      <c r="C898" s="36" t="s">
        <v>298</v>
      </c>
      <c r="D898" s="36" t="s">
        <v>199</v>
      </c>
      <c r="E898" s="37">
        <v>2617619</v>
      </c>
      <c r="F898" s="37">
        <v>1868403</v>
      </c>
      <c r="G898" s="37">
        <v>0</v>
      </c>
      <c r="H898" s="37">
        <v>0</v>
      </c>
      <c r="I898" s="37">
        <v>12135719</v>
      </c>
      <c r="J898" s="37">
        <v>8519398</v>
      </c>
      <c r="K898" s="37">
        <v>0</v>
      </c>
      <c r="L898" s="37">
        <v>0</v>
      </c>
      <c r="M898" s="37">
        <v>0</v>
      </c>
      <c r="N898" s="37">
        <v>0</v>
      </c>
      <c r="O898" s="37">
        <v>14753338</v>
      </c>
      <c r="P898" s="37">
        <v>10387801</v>
      </c>
    </row>
    <row r="899" spans="1:16">
      <c r="A899" s="49"/>
      <c r="B899" s="49"/>
      <c r="C899" s="36" t="s">
        <v>299</v>
      </c>
      <c r="D899" s="36" t="s">
        <v>300</v>
      </c>
      <c r="E899" s="37">
        <v>4140000</v>
      </c>
      <c r="F899" s="37">
        <v>182521</v>
      </c>
      <c r="G899" s="37">
        <v>0</v>
      </c>
      <c r="H899" s="37">
        <v>0</v>
      </c>
      <c r="I899" s="37">
        <v>0</v>
      </c>
      <c r="J899" s="37">
        <v>0</v>
      </c>
      <c r="K899" s="37">
        <v>0</v>
      </c>
      <c r="L899" s="37">
        <v>0</v>
      </c>
      <c r="M899" s="37">
        <v>0</v>
      </c>
      <c r="N899" s="37">
        <v>0</v>
      </c>
      <c r="O899" s="37">
        <v>4140000</v>
      </c>
      <c r="P899" s="37">
        <v>182521</v>
      </c>
    </row>
    <row r="900" spans="1:16">
      <c r="A900" s="49"/>
      <c r="B900" s="49"/>
      <c r="C900" s="36" t="s">
        <v>327</v>
      </c>
      <c r="D900" s="36" t="s">
        <v>328</v>
      </c>
      <c r="E900" s="37">
        <v>10000</v>
      </c>
      <c r="F900" s="37">
        <v>0</v>
      </c>
      <c r="G900" s="37">
        <v>0</v>
      </c>
      <c r="H900" s="37">
        <v>0</v>
      </c>
      <c r="I900" s="37">
        <v>0</v>
      </c>
      <c r="J900" s="37">
        <v>0</v>
      </c>
      <c r="K900" s="37">
        <v>0</v>
      </c>
      <c r="L900" s="37">
        <v>0</v>
      </c>
      <c r="M900" s="37">
        <v>0</v>
      </c>
      <c r="N900" s="37">
        <v>0</v>
      </c>
      <c r="O900" s="37">
        <v>10000</v>
      </c>
      <c r="P900" s="37">
        <v>0</v>
      </c>
    </row>
    <row r="901" spans="1:16">
      <c r="A901" s="49"/>
      <c r="B901" s="49"/>
      <c r="C901" s="36" t="s">
        <v>301</v>
      </c>
      <c r="D901" s="36" t="s">
        <v>302</v>
      </c>
      <c r="E901" s="37">
        <v>130000</v>
      </c>
      <c r="F901" s="37">
        <v>26220</v>
      </c>
      <c r="G901" s="37">
        <v>0</v>
      </c>
      <c r="H901" s="37">
        <v>0</v>
      </c>
      <c r="I901" s="37">
        <v>0</v>
      </c>
      <c r="J901" s="37">
        <v>0</v>
      </c>
      <c r="K901" s="37">
        <v>0</v>
      </c>
      <c r="L901" s="37">
        <v>0</v>
      </c>
      <c r="M901" s="37">
        <v>0</v>
      </c>
      <c r="N901" s="37">
        <v>0</v>
      </c>
      <c r="O901" s="37">
        <v>130000</v>
      </c>
      <c r="P901" s="37">
        <v>26220</v>
      </c>
    </row>
    <row r="902" spans="1:16">
      <c r="A902" s="49"/>
      <c r="B902" s="49"/>
      <c r="C902" s="36" t="s">
        <v>303</v>
      </c>
      <c r="D902" s="36" t="s">
        <v>304</v>
      </c>
      <c r="E902" s="37">
        <v>62000</v>
      </c>
      <c r="F902" s="37">
        <v>37190</v>
      </c>
      <c r="G902" s="37">
        <v>0</v>
      </c>
      <c r="H902" s="37">
        <v>0</v>
      </c>
      <c r="I902" s="37">
        <v>0</v>
      </c>
      <c r="J902" s="37">
        <v>0</v>
      </c>
      <c r="K902" s="37">
        <v>0</v>
      </c>
      <c r="L902" s="37">
        <v>0</v>
      </c>
      <c r="M902" s="37">
        <v>0</v>
      </c>
      <c r="N902" s="37">
        <v>0</v>
      </c>
      <c r="O902" s="37">
        <v>62000</v>
      </c>
      <c r="P902" s="37">
        <v>37190</v>
      </c>
    </row>
    <row r="903" spans="1:16">
      <c r="A903" s="49"/>
      <c r="B903" s="49"/>
      <c r="C903" s="36" t="s">
        <v>305</v>
      </c>
      <c r="D903" s="36" t="s">
        <v>306</v>
      </c>
      <c r="E903" s="37">
        <v>4529000</v>
      </c>
      <c r="F903" s="37">
        <v>2214759</v>
      </c>
      <c r="G903" s="37">
        <v>446000</v>
      </c>
      <c r="H903" s="37">
        <v>0</v>
      </c>
      <c r="I903" s="37">
        <v>1764898</v>
      </c>
      <c r="J903" s="37">
        <v>1123748</v>
      </c>
      <c r="K903" s="37">
        <v>3000</v>
      </c>
      <c r="L903" s="37">
        <v>0</v>
      </c>
      <c r="M903" s="37">
        <v>0</v>
      </c>
      <c r="N903" s="37">
        <v>0</v>
      </c>
      <c r="O903" s="37">
        <v>6742898</v>
      </c>
      <c r="P903" s="37">
        <v>3338507</v>
      </c>
    </row>
    <row r="904" spans="1:16">
      <c r="A904" s="49"/>
      <c r="B904" s="49"/>
      <c r="C904" s="36" t="s">
        <v>307</v>
      </c>
      <c r="D904" s="36" t="s">
        <v>308</v>
      </c>
      <c r="E904" s="37">
        <v>500000</v>
      </c>
      <c r="F904" s="37">
        <v>184778</v>
      </c>
      <c r="G904" s="37">
        <v>1092000</v>
      </c>
      <c r="H904" s="37">
        <v>244118</v>
      </c>
      <c r="I904" s="37">
        <v>2800000</v>
      </c>
      <c r="J904" s="37">
        <v>323799</v>
      </c>
      <c r="K904" s="37">
        <v>10600</v>
      </c>
      <c r="L904" s="37">
        <v>4282</v>
      </c>
      <c r="M904" s="37">
        <v>0</v>
      </c>
      <c r="N904" s="37">
        <v>0</v>
      </c>
      <c r="O904" s="37">
        <v>4402600</v>
      </c>
      <c r="P904" s="37">
        <v>756977</v>
      </c>
    </row>
    <row r="905" spans="1:16">
      <c r="A905" s="49"/>
      <c r="B905" s="49"/>
      <c r="C905" s="36" t="s">
        <v>309</v>
      </c>
      <c r="D905" s="36" t="s">
        <v>310</v>
      </c>
      <c r="E905" s="37">
        <v>2140000</v>
      </c>
      <c r="F905" s="37">
        <v>912790</v>
      </c>
      <c r="G905" s="37">
        <v>429000</v>
      </c>
      <c r="H905" s="37">
        <v>0</v>
      </c>
      <c r="I905" s="37">
        <v>1105000</v>
      </c>
      <c r="J905" s="37">
        <v>748736</v>
      </c>
      <c r="K905" s="37">
        <v>2000</v>
      </c>
      <c r="L905" s="37">
        <v>0</v>
      </c>
      <c r="M905" s="37">
        <v>0</v>
      </c>
      <c r="N905" s="37">
        <v>0</v>
      </c>
      <c r="O905" s="37">
        <v>3676000</v>
      </c>
      <c r="P905" s="37">
        <v>1661526</v>
      </c>
    </row>
    <row r="906" spans="1:16">
      <c r="A906" s="49"/>
      <c r="B906" s="49"/>
      <c r="C906" s="36" t="s">
        <v>311</v>
      </c>
      <c r="D906" s="36" t="s">
        <v>312</v>
      </c>
      <c r="E906" s="37">
        <v>940000</v>
      </c>
      <c r="F906" s="37">
        <v>517576</v>
      </c>
      <c r="G906" s="37">
        <v>668000</v>
      </c>
      <c r="H906" s="37">
        <v>19112</v>
      </c>
      <c r="I906" s="37">
        <v>2077845</v>
      </c>
      <c r="J906" s="37">
        <v>912798</v>
      </c>
      <c r="K906" s="37">
        <v>234400</v>
      </c>
      <c r="L906" s="37">
        <v>186880</v>
      </c>
      <c r="M906" s="37">
        <v>0</v>
      </c>
      <c r="N906" s="37">
        <v>0</v>
      </c>
      <c r="O906" s="37">
        <v>3920245</v>
      </c>
      <c r="P906" s="37">
        <v>1636366</v>
      </c>
    </row>
    <row r="907" spans="1:16">
      <c r="A907" s="49"/>
      <c r="B907" s="49"/>
      <c r="C907" s="36" t="s">
        <v>313</v>
      </c>
      <c r="D907" s="36" t="s">
        <v>314</v>
      </c>
      <c r="E907" s="37">
        <v>585000</v>
      </c>
      <c r="F907" s="37">
        <v>371716</v>
      </c>
      <c r="G907" s="37">
        <v>145000</v>
      </c>
      <c r="H907" s="37">
        <v>11749</v>
      </c>
      <c r="I907" s="37">
        <v>405000</v>
      </c>
      <c r="J907" s="37">
        <v>139939</v>
      </c>
      <c r="K907" s="37">
        <v>3364</v>
      </c>
      <c r="L907" s="37">
        <v>457</v>
      </c>
      <c r="M907" s="37">
        <v>0</v>
      </c>
      <c r="N907" s="37">
        <v>0</v>
      </c>
      <c r="O907" s="37">
        <v>1138364</v>
      </c>
      <c r="P907" s="37">
        <v>523861</v>
      </c>
    </row>
    <row r="908" spans="1:16">
      <c r="A908" s="49"/>
      <c r="B908" s="49"/>
      <c r="C908" s="36" t="s">
        <v>315</v>
      </c>
      <c r="D908" s="36" t="s">
        <v>316</v>
      </c>
      <c r="E908" s="37">
        <v>330000</v>
      </c>
      <c r="F908" s="37">
        <v>244169</v>
      </c>
      <c r="G908" s="37">
        <v>0</v>
      </c>
      <c r="H908" s="37">
        <v>0</v>
      </c>
      <c r="I908" s="37">
        <v>100000</v>
      </c>
      <c r="J908" s="37">
        <v>0</v>
      </c>
      <c r="K908" s="37">
        <v>0</v>
      </c>
      <c r="L908" s="37">
        <v>0</v>
      </c>
      <c r="M908" s="37">
        <v>0</v>
      </c>
      <c r="N908" s="37">
        <v>0</v>
      </c>
      <c r="O908" s="37">
        <v>430000</v>
      </c>
      <c r="P908" s="37">
        <v>244169</v>
      </c>
    </row>
    <row r="909" spans="1:16">
      <c r="A909" s="49"/>
      <c r="B909" s="49"/>
      <c r="C909" s="36" t="s">
        <v>317</v>
      </c>
      <c r="D909" s="36" t="s">
        <v>318</v>
      </c>
      <c r="E909" s="37">
        <v>50000</v>
      </c>
      <c r="F909" s="37">
        <v>14963</v>
      </c>
      <c r="G909" s="37">
        <v>0</v>
      </c>
      <c r="H909" s="37">
        <v>0</v>
      </c>
      <c r="I909" s="37">
        <v>0</v>
      </c>
      <c r="J909" s="37">
        <v>0</v>
      </c>
      <c r="K909" s="37">
        <v>0</v>
      </c>
      <c r="L909" s="37">
        <v>0</v>
      </c>
      <c r="M909" s="37">
        <v>0</v>
      </c>
      <c r="N909" s="37">
        <v>0</v>
      </c>
      <c r="O909" s="37">
        <v>50000</v>
      </c>
      <c r="P909" s="37">
        <v>14963</v>
      </c>
    </row>
    <row r="910" spans="1:16">
      <c r="A910" s="49"/>
      <c r="B910" s="49"/>
      <c r="C910" s="36" t="s">
        <v>331</v>
      </c>
      <c r="D910" s="36" t="s">
        <v>332</v>
      </c>
      <c r="E910" s="37">
        <v>10000</v>
      </c>
      <c r="F910" s="37">
        <v>0</v>
      </c>
      <c r="G910" s="37">
        <v>0</v>
      </c>
      <c r="H910" s="37">
        <v>0</v>
      </c>
      <c r="I910" s="37">
        <v>0</v>
      </c>
      <c r="J910" s="37">
        <v>0</v>
      </c>
      <c r="K910" s="37">
        <v>0</v>
      </c>
      <c r="L910" s="37">
        <v>0</v>
      </c>
      <c r="M910" s="37">
        <v>0</v>
      </c>
      <c r="N910" s="37">
        <v>0</v>
      </c>
      <c r="O910" s="37">
        <v>10000</v>
      </c>
      <c r="P910" s="37">
        <v>0</v>
      </c>
    </row>
    <row r="911" spans="1:16">
      <c r="A911" s="49"/>
      <c r="B911" s="49"/>
      <c r="C911" s="36" t="s">
        <v>319</v>
      </c>
      <c r="D911" s="36" t="s">
        <v>320</v>
      </c>
      <c r="E911" s="37">
        <v>2470000</v>
      </c>
      <c r="F911" s="37">
        <v>90813</v>
      </c>
      <c r="G911" s="37">
        <v>100000</v>
      </c>
      <c r="H911" s="37">
        <v>0</v>
      </c>
      <c r="I911" s="37">
        <v>284708</v>
      </c>
      <c r="J911" s="37">
        <v>27500</v>
      </c>
      <c r="K911" s="37">
        <v>0</v>
      </c>
      <c r="L911" s="37">
        <v>0</v>
      </c>
      <c r="M911" s="37">
        <v>0</v>
      </c>
      <c r="N911" s="37">
        <v>0</v>
      </c>
      <c r="O911" s="37">
        <v>2854708</v>
      </c>
      <c r="P911" s="37">
        <v>118313</v>
      </c>
    </row>
    <row r="912" spans="1:16">
      <c r="A912" s="49"/>
      <c r="B912" s="49"/>
      <c r="C912" s="36" t="s">
        <v>321</v>
      </c>
      <c r="D912" s="36" t="s">
        <v>322</v>
      </c>
      <c r="E912" s="37">
        <v>210000</v>
      </c>
      <c r="F912" s="37">
        <v>42000</v>
      </c>
      <c r="G912" s="37">
        <v>0</v>
      </c>
      <c r="H912" s="37">
        <v>0</v>
      </c>
      <c r="I912" s="37">
        <v>0</v>
      </c>
      <c r="J912" s="37">
        <v>0</v>
      </c>
      <c r="K912" s="37">
        <v>0</v>
      </c>
      <c r="L912" s="37">
        <v>0</v>
      </c>
      <c r="M912" s="37">
        <v>0</v>
      </c>
      <c r="N912" s="37">
        <v>0</v>
      </c>
      <c r="O912" s="37">
        <v>210000</v>
      </c>
      <c r="P912" s="37">
        <v>42000</v>
      </c>
    </row>
    <row r="913" spans="1:16">
      <c r="A913" s="49"/>
      <c r="B913" s="49"/>
      <c r="C913" s="36" t="s">
        <v>323</v>
      </c>
      <c r="D913" s="36" t="s">
        <v>324</v>
      </c>
      <c r="E913" s="37">
        <v>850000</v>
      </c>
      <c r="F913" s="37">
        <v>159779</v>
      </c>
      <c r="G913" s="37">
        <v>0</v>
      </c>
      <c r="H913" s="37">
        <v>0</v>
      </c>
      <c r="I913" s="37">
        <v>590000</v>
      </c>
      <c r="J913" s="37">
        <v>69598</v>
      </c>
      <c r="K913" s="37">
        <v>216453</v>
      </c>
      <c r="L913" s="37">
        <v>216453</v>
      </c>
      <c r="M913" s="37">
        <v>0</v>
      </c>
      <c r="N913" s="37">
        <v>0</v>
      </c>
      <c r="O913" s="37">
        <v>1656453</v>
      </c>
      <c r="P913" s="37">
        <v>445830</v>
      </c>
    </row>
    <row r="914" spans="1:16">
      <c r="A914" s="49"/>
      <c r="B914" s="49"/>
      <c r="C914" s="36" t="s">
        <v>325</v>
      </c>
      <c r="D914" s="36" t="s">
        <v>326</v>
      </c>
      <c r="E914" s="37">
        <v>35870999</v>
      </c>
      <c r="F914" s="37">
        <v>15158478</v>
      </c>
      <c r="G914" s="37">
        <v>0</v>
      </c>
      <c r="H914" s="37">
        <v>0</v>
      </c>
      <c r="I914" s="37">
        <v>0</v>
      </c>
      <c r="J914" s="37">
        <v>0</v>
      </c>
      <c r="K914" s="37">
        <v>0</v>
      </c>
      <c r="L914" s="37">
        <v>0</v>
      </c>
      <c r="M914" s="37">
        <v>0</v>
      </c>
      <c r="N914" s="37">
        <v>0</v>
      </c>
      <c r="O914" s="37">
        <v>35870999</v>
      </c>
      <c r="P914" s="37">
        <v>15158478</v>
      </c>
    </row>
    <row r="915" spans="1:16">
      <c r="A915" s="49"/>
      <c r="B915" s="49"/>
      <c r="C915" s="36" t="s">
        <v>335</v>
      </c>
      <c r="D915" s="36" t="s">
        <v>336</v>
      </c>
      <c r="E915" s="37">
        <v>0</v>
      </c>
      <c r="F915" s="37">
        <v>0</v>
      </c>
      <c r="G915" s="37">
        <v>0</v>
      </c>
      <c r="H915" s="37">
        <v>0</v>
      </c>
      <c r="I915" s="37">
        <v>60000</v>
      </c>
      <c r="J915" s="37">
        <v>8000</v>
      </c>
      <c r="K915" s="37">
        <v>0</v>
      </c>
      <c r="L915" s="37">
        <v>0</v>
      </c>
      <c r="M915" s="37">
        <v>0</v>
      </c>
      <c r="N915" s="37">
        <v>0</v>
      </c>
      <c r="O915" s="37">
        <v>60000</v>
      </c>
      <c r="P915" s="37">
        <v>8000</v>
      </c>
    </row>
    <row r="916" spans="1:16">
      <c r="A916" s="49"/>
      <c r="B916" s="49"/>
      <c r="C916" s="36" t="s">
        <v>337</v>
      </c>
      <c r="D916" s="36" t="s">
        <v>338</v>
      </c>
      <c r="E916" s="37">
        <v>430000</v>
      </c>
      <c r="F916" s="37">
        <v>50400</v>
      </c>
      <c r="G916" s="37">
        <v>0</v>
      </c>
      <c r="H916" s="37">
        <v>0</v>
      </c>
      <c r="I916" s="37">
        <v>30000</v>
      </c>
      <c r="J916" s="37">
        <v>0</v>
      </c>
      <c r="K916" s="37">
        <v>0</v>
      </c>
      <c r="L916" s="37">
        <v>0</v>
      </c>
      <c r="M916" s="37">
        <v>0</v>
      </c>
      <c r="N916" s="37">
        <v>0</v>
      </c>
      <c r="O916" s="37">
        <v>460000</v>
      </c>
      <c r="P916" s="37">
        <v>50400</v>
      </c>
    </row>
    <row r="917" spans="1:16">
      <c r="A917" s="49"/>
      <c r="B917" s="49"/>
      <c r="C917" s="36" t="s">
        <v>339</v>
      </c>
      <c r="D917" s="36" t="s">
        <v>340</v>
      </c>
      <c r="E917" s="37">
        <v>0</v>
      </c>
      <c r="F917" s="37">
        <v>0</v>
      </c>
      <c r="G917" s="37">
        <v>0</v>
      </c>
      <c r="H917" s="37">
        <v>0</v>
      </c>
      <c r="I917" s="37">
        <v>1200000</v>
      </c>
      <c r="J917" s="37">
        <v>0</v>
      </c>
      <c r="K917" s="37">
        <v>0</v>
      </c>
      <c r="L917" s="37">
        <v>0</v>
      </c>
      <c r="M917" s="37">
        <v>0</v>
      </c>
      <c r="N917" s="37">
        <v>0</v>
      </c>
      <c r="O917" s="37">
        <v>1200000</v>
      </c>
      <c r="P917" s="37">
        <v>0</v>
      </c>
    </row>
    <row r="918" spans="1:16">
      <c r="A918" s="49"/>
      <c r="B918" s="49"/>
      <c r="C918" s="36" t="s">
        <v>345</v>
      </c>
      <c r="D918" s="36" t="s">
        <v>346</v>
      </c>
      <c r="E918" s="37">
        <v>1100000</v>
      </c>
      <c r="F918" s="37">
        <v>439567</v>
      </c>
      <c r="G918" s="37">
        <v>0</v>
      </c>
      <c r="H918" s="37">
        <v>0</v>
      </c>
      <c r="I918" s="37">
        <v>0</v>
      </c>
      <c r="J918" s="37">
        <v>0</v>
      </c>
      <c r="K918" s="37">
        <v>0</v>
      </c>
      <c r="L918" s="37">
        <v>0</v>
      </c>
      <c r="M918" s="37">
        <v>0</v>
      </c>
      <c r="N918" s="37">
        <v>0</v>
      </c>
      <c r="O918" s="37">
        <v>1100000</v>
      </c>
      <c r="P918" s="37">
        <v>439567</v>
      </c>
    </row>
    <row r="919" spans="1:16" s="63" customFormat="1">
      <c r="A919" s="61"/>
      <c r="B919" s="62" t="s">
        <v>361</v>
      </c>
      <c r="C919" s="38"/>
      <c r="D919" s="38"/>
      <c r="E919" s="39">
        <f>SUM(E897:E918)</f>
        <v>64408203</v>
      </c>
      <c r="F919" s="39">
        <f t="shared" ref="F919:P919" si="36">SUM(F897:F918)</f>
        <v>27086451</v>
      </c>
      <c r="G919" s="39">
        <f t="shared" si="36"/>
        <v>2880000</v>
      </c>
      <c r="H919" s="39">
        <f t="shared" si="36"/>
        <v>274979</v>
      </c>
      <c r="I919" s="39">
        <f t="shared" si="36"/>
        <v>53597287</v>
      </c>
      <c r="J919" s="39">
        <f t="shared" si="36"/>
        <v>33888610</v>
      </c>
      <c r="K919" s="39">
        <f t="shared" si="36"/>
        <v>469817</v>
      </c>
      <c r="L919" s="39">
        <f t="shared" si="36"/>
        <v>408072</v>
      </c>
      <c r="M919" s="39">
        <f t="shared" si="36"/>
        <v>0</v>
      </c>
      <c r="N919" s="39">
        <f t="shared" si="36"/>
        <v>0</v>
      </c>
      <c r="O919" s="39">
        <f t="shared" si="36"/>
        <v>121355307</v>
      </c>
      <c r="P919" s="39">
        <f t="shared" si="36"/>
        <v>61658112</v>
      </c>
    </row>
    <row r="920" spans="1:16" s="65" customFormat="1">
      <c r="A920" s="56"/>
      <c r="B920" s="56"/>
      <c r="C920" s="56"/>
      <c r="D920" s="56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</row>
    <row r="921" spans="1:16" s="18" customFormat="1" ht="15" customHeight="1">
      <c r="A921" s="60"/>
      <c r="B921" s="60"/>
      <c r="C921" s="69" t="s">
        <v>283</v>
      </c>
      <c r="D921" s="69"/>
      <c r="E921" s="69" t="s">
        <v>284</v>
      </c>
      <c r="F921" s="69"/>
      <c r="G921" s="69" t="s">
        <v>285</v>
      </c>
      <c r="H921" s="69"/>
      <c r="I921" s="69" t="s">
        <v>286</v>
      </c>
      <c r="J921" s="69"/>
      <c r="K921" s="68" t="s">
        <v>287</v>
      </c>
      <c r="L921" s="68"/>
      <c r="M921" s="68" t="s">
        <v>288</v>
      </c>
      <c r="N921" s="68"/>
      <c r="O921" s="68" t="s">
        <v>289</v>
      </c>
      <c r="P921" s="68"/>
    </row>
    <row r="922" spans="1:16" s="18" customFormat="1" ht="15" customHeight="1">
      <c r="A922" s="13"/>
      <c r="B922" s="13"/>
      <c r="C922" s="69"/>
      <c r="D922" s="69"/>
      <c r="E922" s="51" t="s">
        <v>290</v>
      </c>
      <c r="F922" s="51" t="s">
        <v>291</v>
      </c>
      <c r="G922" s="51" t="s">
        <v>290</v>
      </c>
      <c r="H922" s="51" t="s">
        <v>291</v>
      </c>
      <c r="I922" s="51" t="s">
        <v>290</v>
      </c>
      <c r="J922" s="51" t="s">
        <v>291</v>
      </c>
      <c r="K922" s="51" t="s">
        <v>290</v>
      </c>
      <c r="L922" s="51" t="s">
        <v>291</v>
      </c>
      <c r="M922" s="51" t="s">
        <v>290</v>
      </c>
      <c r="N922" s="51" t="s">
        <v>291</v>
      </c>
      <c r="O922" s="51" t="s">
        <v>290</v>
      </c>
      <c r="P922" s="51" t="s">
        <v>291</v>
      </c>
    </row>
    <row r="923" spans="1:16">
      <c r="A923" s="1" t="s">
        <v>37</v>
      </c>
      <c r="B923" s="1" t="s">
        <v>118</v>
      </c>
      <c r="C923" s="36" t="s">
        <v>296</v>
      </c>
      <c r="D923" s="36" t="s">
        <v>297</v>
      </c>
      <c r="E923" s="37">
        <v>13007000</v>
      </c>
      <c r="F923" s="37">
        <v>7825078</v>
      </c>
      <c r="G923" s="37">
        <v>0</v>
      </c>
      <c r="H923" s="37">
        <v>0</v>
      </c>
      <c r="I923" s="37">
        <v>57469000</v>
      </c>
      <c r="J923" s="37">
        <v>42357188</v>
      </c>
      <c r="K923" s="37">
        <v>0</v>
      </c>
      <c r="L923" s="37">
        <v>0</v>
      </c>
      <c r="M923" s="37">
        <v>0</v>
      </c>
      <c r="N923" s="37">
        <v>0</v>
      </c>
      <c r="O923" s="37">
        <v>70476000</v>
      </c>
      <c r="P923" s="37">
        <v>50182266</v>
      </c>
    </row>
    <row r="924" spans="1:16">
      <c r="A924" s="49"/>
      <c r="B924" s="49"/>
      <c r="C924" s="36" t="s">
        <v>298</v>
      </c>
      <c r="D924" s="36" t="s">
        <v>199</v>
      </c>
      <c r="E924" s="37">
        <v>4741000</v>
      </c>
      <c r="F924" s="37">
        <v>3006706</v>
      </c>
      <c r="G924" s="37">
        <v>0</v>
      </c>
      <c r="H924" s="37">
        <v>0</v>
      </c>
      <c r="I924" s="37">
        <v>22702000</v>
      </c>
      <c r="J924" s="37">
        <v>16621210</v>
      </c>
      <c r="K924" s="37">
        <v>0</v>
      </c>
      <c r="L924" s="37">
        <v>0</v>
      </c>
      <c r="M924" s="37">
        <v>0</v>
      </c>
      <c r="N924" s="37">
        <v>0</v>
      </c>
      <c r="O924" s="37">
        <v>27443000</v>
      </c>
      <c r="P924" s="37">
        <v>19627916</v>
      </c>
    </row>
    <row r="925" spans="1:16">
      <c r="A925" s="49"/>
      <c r="B925" s="49"/>
      <c r="C925" s="36" t="s">
        <v>299</v>
      </c>
      <c r="D925" s="36" t="s">
        <v>300</v>
      </c>
      <c r="E925" s="37">
        <v>2133000</v>
      </c>
      <c r="F925" s="37">
        <v>1673312</v>
      </c>
      <c r="G925" s="37">
        <v>40000</v>
      </c>
      <c r="H925" s="37">
        <v>0</v>
      </c>
      <c r="I925" s="37">
        <v>0</v>
      </c>
      <c r="J925" s="37">
        <v>0</v>
      </c>
      <c r="K925" s="37">
        <v>0</v>
      </c>
      <c r="L925" s="37">
        <v>0</v>
      </c>
      <c r="M925" s="37">
        <v>0</v>
      </c>
      <c r="N925" s="37">
        <v>0</v>
      </c>
      <c r="O925" s="37">
        <v>2173000</v>
      </c>
      <c r="P925" s="37">
        <v>1673312</v>
      </c>
    </row>
    <row r="926" spans="1:16">
      <c r="A926" s="49"/>
      <c r="B926" s="49"/>
      <c r="C926" s="36" t="s">
        <v>327</v>
      </c>
      <c r="D926" s="36" t="s">
        <v>328</v>
      </c>
      <c r="E926" s="37">
        <v>231000</v>
      </c>
      <c r="F926" s="37">
        <v>0</v>
      </c>
      <c r="G926" s="37">
        <v>0</v>
      </c>
      <c r="H926" s="37">
        <v>0</v>
      </c>
      <c r="I926" s="37">
        <v>0</v>
      </c>
      <c r="J926" s="37">
        <v>0</v>
      </c>
      <c r="K926" s="37">
        <v>0</v>
      </c>
      <c r="L926" s="37">
        <v>0</v>
      </c>
      <c r="M926" s="37">
        <v>0</v>
      </c>
      <c r="N926" s="37">
        <v>0</v>
      </c>
      <c r="O926" s="37">
        <v>231000</v>
      </c>
      <c r="P926" s="37">
        <v>0</v>
      </c>
    </row>
    <row r="927" spans="1:16">
      <c r="A927" s="49"/>
      <c r="B927" s="49"/>
      <c r="C927" s="36" t="s">
        <v>301</v>
      </c>
      <c r="D927" s="36" t="s">
        <v>302</v>
      </c>
      <c r="E927" s="37">
        <v>347000</v>
      </c>
      <c r="F927" s="37">
        <v>75000</v>
      </c>
      <c r="G927" s="37">
        <v>0</v>
      </c>
      <c r="H927" s="37">
        <v>0</v>
      </c>
      <c r="I927" s="37">
        <v>0</v>
      </c>
      <c r="J927" s="37">
        <v>0</v>
      </c>
      <c r="K927" s="37">
        <v>0</v>
      </c>
      <c r="L927" s="37">
        <v>0</v>
      </c>
      <c r="M927" s="37">
        <v>0</v>
      </c>
      <c r="N927" s="37">
        <v>0</v>
      </c>
      <c r="O927" s="37">
        <v>347000</v>
      </c>
      <c r="P927" s="37">
        <v>75000</v>
      </c>
    </row>
    <row r="928" spans="1:16">
      <c r="A928" s="49"/>
      <c r="B928" s="49"/>
      <c r="C928" s="36" t="s">
        <v>303</v>
      </c>
      <c r="D928" s="36" t="s">
        <v>304</v>
      </c>
      <c r="E928" s="37">
        <v>460000</v>
      </c>
      <c r="F928" s="37">
        <v>137378</v>
      </c>
      <c r="G928" s="37">
        <v>115000</v>
      </c>
      <c r="H928" s="37">
        <v>18000</v>
      </c>
      <c r="I928" s="37">
        <v>155000</v>
      </c>
      <c r="J928" s="37">
        <v>108300</v>
      </c>
      <c r="K928" s="37">
        <v>0</v>
      </c>
      <c r="L928" s="37">
        <v>0</v>
      </c>
      <c r="M928" s="37">
        <v>0</v>
      </c>
      <c r="N928" s="37">
        <v>0</v>
      </c>
      <c r="O928" s="37">
        <v>730000</v>
      </c>
      <c r="P928" s="37">
        <v>263678</v>
      </c>
    </row>
    <row r="929" spans="1:16">
      <c r="A929" s="49"/>
      <c r="B929" s="49"/>
      <c r="C929" s="36" t="s">
        <v>305</v>
      </c>
      <c r="D929" s="36" t="s">
        <v>306</v>
      </c>
      <c r="E929" s="37">
        <v>5734000</v>
      </c>
      <c r="F929" s="37">
        <v>2399122</v>
      </c>
      <c r="G929" s="37">
        <v>547000</v>
      </c>
      <c r="H929" s="37">
        <v>47143</v>
      </c>
      <c r="I929" s="37">
        <v>3625000</v>
      </c>
      <c r="J929" s="37">
        <v>2386656</v>
      </c>
      <c r="K929" s="37">
        <v>0</v>
      </c>
      <c r="L929" s="37">
        <v>0</v>
      </c>
      <c r="M929" s="37">
        <v>0</v>
      </c>
      <c r="N929" s="37">
        <v>0</v>
      </c>
      <c r="O929" s="37">
        <v>9906000</v>
      </c>
      <c r="P929" s="37">
        <v>4832921</v>
      </c>
    </row>
    <row r="930" spans="1:16">
      <c r="A930" s="49"/>
      <c r="B930" s="49"/>
      <c r="C930" s="36" t="s">
        <v>307</v>
      </c>
      <c r="D930" s="36" t="s">
        <v>308</v>
      </c>
      <c r="E930" s="37">
        <v>4622000</v>
      </c>
      <c r="F930" s="37">
        <v>2296401</v>
      </c>
      <c r="G930" s="37">
        <v>3910000</v>
      </c>
      <c r="H930" s="37">
        <v>1307936</v>
      </c>
      <c r="I930" s="37">
        <v>1417000</v>
      </c>
      <c r="J930" s="37">
        <v>659641</v>
      </c>
      <c r="K930" s="37">
        <v>273500</v>
      </c>
      <c r="L930" s="37">
        <v>272897</v>
      </c>
      <c r="M930" s="37">
        <v>0</v>
      </c>
      <c r="N930" s="37">
        <v>0</v>
      </c>
      <c r="O930" s="37">
        <v>10222500</v>
      </c>
      <c r="P930" s="37">
        <v>4536875</v>
      </c>
    </row>
    <row r="931" spans="1:16">
      <c r="A931" s="49"/>
      <c r="B931" s="49"/>
      <c r="C931" s="36" t="s">
        <v>309</v>
      </c>
      <c r="D931" s="36" t="s">
        <v>310</v>
      </c>
      <c r="E931" s="37">
        <v>7252000</v>
      </c>
      <c r="F931" s="37">
        <v>4544005</v>
      </c>
      <c r="G931" s="37">
        <v>255000</v>
      </c>
      <c r="H931" s="37">
        <v>26430</v>
      </c>
      <c r="I931" s="37">
        <v>917000</v>
      </c>
      <c r="J931" s="37">
        <v>339064</v>
      </c>
      <c r="K931" s="37">
        <v>0</v>
      </c>
      <c r="L931" s="37">
        <v>0</v>
      </c>
      <c r="M931" s="37">
        <v>0</v>
      </c>
      <c r="N931" s="37">
        <v>0</v>
      </c>
      <c r="O931" s="37">
        <v>8424000</v>
      </c>
      <c r="P931" s="37">
        <v>4909499</v>
      </c>
    </row>
    <row r="932" spans="1:16">
      <c r="A932" s="49"/>
      <c r="B932" s="49"/>
      <c r="C932" s="36" t="s">
        <v>311</v>
      </c>
      <c r="D932" s="36" t="s">
        <v>312</v>
      </c>
      <c r="E932" s="37">
        <v>16702000</v>
      </c>
      <c r="F932" s="37">
        <v>1533120</v>
      </c>
      <c r="G932" s="37">
        <v>825000</v>
      </c>
      <c r="H932" s="37">
        <v>506842</v>
      </c>
      <c r="I932" s="37">
        <v>3769500</v>
      </c>
      <c r="J932" s="37">
        <v>2000434</v>
      </c>
      <c r="K932" s="37">
        <v>316500</v>
      </c>
      <c r="L932" s="37">
        <v>314834</v>
      </c>
      <c r="M932" s="37">
        <v>0</v>
      </c>
      <c r="N932" s="37">
        <v>0</v>
      </c>
      <c r="O932" s="37">
        <v>21613000</v>
      </c>
      <c r="P932" s="37">
        <v>4355230</v>
      </c>
    </row>
    <row r="933" spans="1:16">
      <c r="A933" s="49"/>
      <c r="B933" s="49"/>
      <c r="C933" s="36" t="s">
        <v>313</v>
      </c>
      <c r="D933" s="36" t="s">
        <v>314</v>
      </c>
      <c r="E933" s="37">
        <v>1956000</v>
      </c>
      <c r="F933" s="37">
        <v>1130061</v>
      </c>
      <c r="G933" s="37">
        <v>415000</v>
      </c>
      <c r="H933" s="37">
        <v>160851</v>
      </c>
      <c r="I933" s="37">
        <v>582500</v>
      </c>
      <c r="J933" s="37">
        <v>242319</v>
      </c>
      <c r="K933" s="37">
        <v>0</v>
      </c>
      <c r="L933" s="37">
        <v>0</v>
      </c>
      <c r="M933" s="37">
        <v>0</v>
      </c>
      <c r="N933" s="37">
        <v>0</v>
      </c>
      <c r="O933" s="37">
        <v>2953500</v>
      </c>
      <c r="P933" s="37">
        <v>1533231</v>
      </c>
    </row>
    <row r="934" spans="1:16">
      <c r="A934" s="49"/>
      <c r="B934" s="49"/>
      <c r="C934" s="36" t="s">
        <v>315</v>
      </c>
      <c r="D934" s="36" t="s">
        <v>316</v>
      </c>
      <c r="E934" s="37">
        <v>1080000</v>
      </c>
      <c r="F934" s="37">
        <v>562853</v>
      </c>
      <c r="G934" s="37">
        <v>0</v>
      </c>
      <c r="H934" s="37">
        <v>0</v>
      </c>
      <c r="I934" s="37">
        <v>0</v>
      </c>
      <c r="J934" s="37">
        <v>0</v>
      </c>
      <c r="K934" s="37">
        <v>0</v>
      </c>
      <c r="L934" s="37">
        <v>0</v>
      </c>
      <c r="M934" s="37">
        <v>0</v>
      </c>
      <c r="N934" s="37">
        <v>0</v>
      </c>
      <c r="O934" s="37">
        <v>1080000</v>
      </c>
      <c r="P934" s="37">
        <v>562853</v>
      </c>
    </row>
    <row r="935" spans="1:16">
      <c r="A935" s="49"/>
      <c r="B935" s="49"/>
      <c r="C935" s="36" t="s">
        <v>317</v>
      </c>
      <c r="D935" s="36" t="s">
        <v>318</v>
      </c>
      <c r="E935" s="37">
        <v>35000</v>
      </c>
      <c r="F935" s="37">
        <v>3120</v>
      </c>
      <c r="G935" s="37">
        <v>0</v>
      </c>
      <c r="H935" s="37">
        <v>0</v>
      </c>
      <c r="I935" s="37">
        <v>0</v>
      </c>
      <c r="J935" s="37">
        <v>0</v>
      </c>
      <c r="K935" s="37">
        <v>0</v>
      </c>
      <c r="L935" s="37">
        <v>0</v>
      </c>
      <c r="M935" s="37">
        <v>0</v>
      </c>
      <c r="N935" s="37">
        <v>0</v>
      </c>
      <c r="O935" s="37">
        <v>35000</v>
      </c>
      <c r="P935" s="37">
        <v>3120</v>
      </c>
    </row>
    <row r="936" spans="1:16">
      <c r="A936" s="49"/>
      <c r="B936" s="49"/>
      <c r="C936" s="36" t="s">
        <v>331</v>
      </c>
      <c r="D936" s="36" t="s">
        <v>332</v>
      </c>
      <c r="E936" s="37">
        <v>485000</v>
      </c>
      <c r="F936" s="37">
        <v>152500</v>
      </c>
      <c r="G936" s="37">
        <v>0</v>
      </c>
      <c r="H936" s="37">
        <v>0</v>
      </c>
      <c r="I936" s="37">
        <v>0</v>
      </c>
      <c r="J936" s="37">
        <v>0</v>
      </c>
      <c r="K936" s="37">
        <v>0</v>
      </c>
      <c r="L936" s="37">
        <v>0</v>
      </c>
      <c r="M936" s="37">
        <v>0</v>
      </c>
      <c r="N936" s="37">
        <v>0</v>
      </c>
      <c r="O936" s="37">
        <v>485000</v>
      </c>
      <c r="P936" s="37">
        <v>152500</v>
      </c>
    </row>
    <row r="937" spans="1:16">
      <c r="A937" s="49"/>
      <c r="B937" s="49"/>
      <c r="C937" s="36" t="s">
        <v>319</v>
      </c>
      <c r="D937" s="36" t="s">
        <v>320</v>
      </c>
      <c r="E937" s="37">
        <v>2779000</v>
      </c>
      <c r="F937" s="37">
        <v>221860</v>
      </c>
      <c r="G937" s="37">
        <v>20000</v>
      </c>
      <c r="H937" s="37">
        <v>0</v>
      </c>
      <c r="I937" s="37">
        <v>513000</v>
      </c>
      <c r="J937" s="37">
        <v>302437</v>
      </c>
      <c r="K937" s="37">
        <v>0</v>
      </c>
      <c r="L937" s="37">
        <v>0</v>
      </c>
      <c r="M937" s="37">
        <v>0</v>
      </c>
      <c r="N937" s="37">
        <v>0</v>
      </c>
      <c r="O937" s="37">
        <v>3312000</v>
      </c>
      <c r="P937" s="37">
        <v>524297</v>
      </c>
    </row>
    <row r="938" spans="1:16">
      <c r="A938" s="49"/>
      <c r="B938" s="49"/>
      <c r="C938" s="36" t="s">
        <v>321</v>
      </c>
      <c r="D938" s="36" t="s">
        <v>322</v>
      </c>
      <c r="E938" s="37">
        <v>669000</v>
      </c>
      <c r="F938" s="37">
        <v>528854</v>
      </c>
      <c r="G938" s="37">
        <v>0</v>
      </c>
      <c r="H938" s="37">
        <v>0</v>
      </c>
      <c r="I938" s="37">
        <v>10000</v>
      </c>
      <c r="J938" s="37">
        <v>4500</v>
      </c>
      <c r="K938" s="37">
        <v>0</v>
      </c>
      <c r="L938" s="37">
        <v>0</v>
      </c>
      <c r="M938" s="37">
        <v>0</v>
      </c>
      <c r="N938" s="37">
        <v>0</v>
      </c>
      <c r="O938" s="37">
        <v>679000</v>
      </c>
      <c r="P938" s="37">
        <v>533354</v>
      </c>
    </row>
    <row r="939" spans="1:16">
      <c r="A939" s="49"/>
      <c r="B939" s="49"/>
      <c r="C939" s="36" t="s">
        <v>323</v>
      </c>
      <c r="D939" s="36" t="s">
        <v>324</v>
      </c>
      <c r="E939" s="37">
        <v>880000</v>
      </c>
      <c r="F939" s="37">
        <v>197030</v>
      </c>
      <c r="G939" s="37">
        <v>150000</v>
      </c>
      <c r="H939" s="37">
        <v>10562</v>
      </c>
      <c r="I939" s="37">
        <v>320000</v>
      </c>
      <c r="J939" s="37">
        <v>78476</v>
      </c>
      <c r="K939" s="37">
        <v>1860000</v>
      </c>
      <c r="L939" s="37">
        <v>1860000</v>
      </c>
      <c r="M939" s="37">
        <v>0</v>
      </c>
      <c r="N939" s="37">
        <v>0</v>
      </c>
      <c r="O939" s="37">
        <v>3210000</v>
      </c>
      <c r="P939" s="37">
        <v>2146068</v>
      </c>
    </row>
    <row r="940" spans="1:16">
      <c r="A940" s="49"/>
      <c r="B940" s="49"/>
      <c r="C940" s="36" t="s">
        <v>325</v>
      </c>
      <c r="D940" s="36" t="s">
        <v>326</v>
      </c>
      <c r="E940" s="37">
        <v>36666000</v>
      </c>
      <c r="F940" s="37">
        <v>13218903</v>
      </c>
      <c r="G940" s="37">
        <v>0</v>
      </c>
      <c r="H940" s="37">
        <v>0</v>
      </c>
      <c r="I940" s="37">
        <v>0</v>
      </c>
      <c r="J940" s="37">
        <v>0</v>
      </c>
      <c r="K940" s="37">
        <v>2200000</v>
      </c>
      <c r="L940" s="37">
        <v>0</v>
      </c>
      <c r="M940" s="37">
        <v>0</v>
      </c>
      <c r="N940" s="37">
        <v>0</v>
      </c>
      <c r="O940" s="37">
        <v>38866000</v>
      </c>
      <c r="P940" s="37">
        <v>13218903</v>
      </c>
    </row>
    <row r="941" spans="1:16">
      <c r="A941" s="49"/>
      <c r="B941" s="49"/>
      <c r="C941" s="36" t="s">
        <v>335</v>
      </c>
      <c r="D941" s="36" t="s">
        <v>336</v>
      </c>
      <c r="E941" s="37">
        <v>0</v>
      </c>
      <c r="F941" s="37">
        <v>0</v>
      </c>
      <c r="G941" s="37">
        <v>0</v>
      </c>
      <c r="H941" s="37">
        <v>0</v>
      </c>
      <c r="I941" s="37">
        <v>0</v>
      </c>
      <c r="J941" s="37">
        <v>0</v>
      </c>
      <c r="K941" s="37">
        <v>840000</v>
      </c>
      <c r="L941" s="37">
        <v>840000</v>
      </c>
      <c r="M941" s="37">
        <v>0</v>
      </c>
      <c r="N941" s="37">
        <v>0</v>
      </c>
      <c r="O941" s="37">
        <v>840000</v>
      </c>
      <c r="P941" s="37">
        <v>840000</v>
      </c>
    </row>
    <row r="942" spans="1:16">
      <c r="A942" s="49"/>
      <c r="B942" s="49"/>
      <c r="C942" s="36" t="s">
        <v>337</v>
      </c>
      <c r="D942" s="36" t="s">
        <v>338</v>
      </c>
      <c r="E942" s="37">
        <v>170000</v>
      </c>
      <c r="F942" s="37">
        <v>0</v>
      </c>
      <c r="G942" s="37">
        <v>0</v>
      </c>
      <c r="H942" s="37">
        <v>0</v>
      </c>
      <c r="I942" s="37">
        <v>91000</v>
      </c>
      <c r="J942" s="37">
        <v>70423</v>
      </c>
      <c r="K942" s="37">
        <v>0</v>
      </c>
      <c r="L942" s="37">
        <v>0</v>
      </c>
      <c r="M942" s="37">
        <v>0</v>
      </c>
      <c r="N942" s="37">
        <v>0</v>
      </c>
      <c r="O942" s="37">
        <v>261000</v>
      </c>
      <c r="P942" s="37">
        <v>70423</v>
      </c>
    </row>
    <row r="943" spans="1:16">
      <c r="A943" s="49"/>
      <c r="B943" s="49"/>
      <c r="C943" s="36" t="s">
        <v>345</v>
      </c>
      <c r="D943" s="36" t="s">
        <v>346</v>
      </c>
      <c r="E943" s="37">
        <v>880000</v>
      </c>
      <c r="F943" s="37">
        <v>867255</v>
      </c>
      <c r="G943" s="37">
        <v>0</v>
      </c>
      <c r="H943" s="37">
        <v>0</v>
      </c>
      <c r="I943" s="37">
        <v>0</v>
      </c>
      <c r="J943" s="37">
        <v>0</v>
      </c>
      <c r="K943" s="37">
        <v>0</v>
      </c>
      <c r="L943" s="37">
        <v>0</v>
      </c>
      <c r="M943" s="37">
        <v>0</v>
      </c>
      <c r="N943" s="37">
        <v>0</v>
      </c>
      <c r="O943" s="37">
        <v>880000</v>
      </c>
      <c r="P943" s="37">
        <v>867255</v>
      </c>
    </row>
    <row r="944" spans="1:16" s="63" customFormat="1">
      <c r="A944" s="61"/>
      <c r="B944" s="62" t="s">
        <v>362</v>
      </c>
      <c r="C944" s="38"/>
      <c r="D944" s="38"/>
      <c r="E944" s="39">
        <f>SUM(E923:E943)</f>
        <v>100829000</v>
      </c>
      <c r="F944" s="39">
        <f t="shared" ref="F944:P944" si="37">SUM(F923:F943)</f>
        <v>40372558</v>
      </c>
      <c r="G944" s="39">
        <f t="shared" si="37"/>
        <v>6277000</v>
      </c>
      <c r="H944" s="39">
        <f t="shared" si="37"/>
        <v>2077764</v>
      </c>
      <c r="I944" s="39">
        <f t="shared" si="37"/>
        <v>91571000</v>
      </c>
      <c r="J944" s="39">
        <f t="shared" si="37"/>
        <v>65170648</v>
      </c>
      <c r="K944" s="39">
        <f t="shared" si="37"/>
        <v>5490000</v>
      </c>
      <c r="L944" s="39">
        <f t="shared" si="37"/>
        <v>3287731</v>
      </c>
      <c r="M944" s="39">
        <f t="shared" si="37"/>
        <v>0</v>
      </c>
      <c r="N944" s="39">
        <f t="shared" si="37"/>
        <v>0</v>
      </c>
      <c r="O944" s="39">
        <f t="shared" si="37"/>
        <v>204167000</v>
      </c>
      <c r="P944" s="39">
        <f t="shared" si="37"/>
        <v>110908701</v>
      </c>
    </row>
    <row r="945" spans="1:16" s="65" customFormat="1">
      <c r="A945" s="56"/>
      <c r="B945" s="56"/>
      <c r="C945" s="56"/>
      <c r="D945" s="56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</row>
    <row r="946" spans="1:16" s="18" customFormat="1" ht="15" customHeight="1">
      <c r="A946" s="60"/>
      <c r="B946" s="60"/>
      <c r="C946" s="69" t="s">
        <v>283</v>
      </c>
      <c r="D946" s="69"/>
      <c r="E946" s="69" t="s">
        <v>284</v>
      </c>
      <c r="F946" s="69"/>
      <c r="G946" s="69" t="s">
        <v>285</v>
      </c>
      <c r="H946" s="69"/>
      <c r="I946" s="69" t="s">
        <v>286</v>
      </c>
      <c r="J946" s="69"/>
      <c r="K946" s="68" t="s">
        <v>287</v>
      </c>
      <c r="L946" s="68"/>
      <c r="M946" s="68" t="s">
        <v>288</v>
      </c>
      <c r="N946" s="68"/>
      <c r="O946" s="68" t="s">
        <v>289</v>
      </c>
      <c r="P946" s="68"/>
    </row>
    <row r="947" spans="1:16" s="18" customFormat="1" ht="15" customHeight="1">
      <c r="A947" s="13"/>
      <c r="B947" s="13"/>
      <c r="C947" s="69"/>
      <c r="D947" s="69"/>
      <c r="E947" s="51" t="s">
        <v>290</v>
      </c>
      <c r="F947" s="51" t="s">
        <v>291</v>
      </c>
      <c r="G947" s="51" t="s">
        <v>290</v>
      </c>
      <c r="H947" s="51" t="s">
        <v>291</v>
      </c>
      <c r="I947" s="51" t="s">
        <v>290</v>
      </c>
      <c r="J947" s="51" t="s">
        <v>291</v>
      </c>
      <c r="K947" s="51" t="s">
        <v>290</v>
      </c>
      <c r="L947" s="51" t="s">
        <v>291</v>
      </c>
      <c r="M947" s="51" t="s">
        <v>290</v>
      </c>
      <c r="N947" s="51" t="s">
        <v>291</v>
      </c>
      <c r="O947" s="51" t="s">
        <v>290</v>
      </c>
      <c r="P947" s="51" t="s">
        <v>291</v>
      </c>
    </row>
    <row r="948" spans="1:16">
      <c r="A948" s="1" t="s">
        <v>38</v>
      </c>
      <c r="B948" s="1" t="s">
        <v>119</v>
      </c>
      <c r="C948" s="36" t="s">
        <v>296</v>
      </c>
      <c r="D948" s="36" t="s">
        <v>297</v>
      </c>
      <c r="E948" s="37">
        <v>92274340</v>
      </c>
      <c r="F948" s="37">
        <v>54740306</v>
      </c>
      <c r="G948" s="37">
        <v>0</v>
      </c>
      <c r="H948" s="37">
        <v>0</v>
      </c>
      <c r="I948" s="37">
        <v>636368978</v>
      </c>
      <c r="J948" s="37">
        <v>470947911</v>
      </c>
      <c r="K948" s="37">
        <v>0</v>
      </c>
      <c r="L948" s="37">
        <v>0</v>
      </c>
      <c r="M948" s="37">
        <v>0</v>
      </c>
      <c r="N948" s="37">
        <v>0</v>
      </c>
      <c r="O948" s="37">
        <v>728643318</v>
      </c>
      <c r="P948" s="37">
        <v>525688217</v>
      </c>
    </row>
    <row r="949" spans="1:16">
      <c r="A949" s="49"/>
      <c r="B949" s="49"/>
      <c r="C949" s="36" t="s">
        <v>298</v>
      </c>
      <c r="D949" s="36" t="s">
        <v>199</v>
      </c>
      <c r="E949" s="37">
        <v>35006900</v>
      </c>
      <c r="F949" s="37">
        <v>21266000</v>
      </c>
      <c r="G949" s="37">
        <v>0</v>
      </c>
      <c r="H949" s="37">
        <v>0</v>
      </c>
      <c r="I949" s="37">
        <v>247991489</v>
      </c>
      <c r="J949" s="37">
        <v>183478850</v>
      </c>
      <c r="K949" s="37">
        <v>0</v>
      </c>
      <c r="L949" s="37">
        <v>0</v>
      </c>
      <c r="M949" s="37">
        <v>0</v>
      </c>
      <c r="N949" s="37">
        <v>0</v>
      </c>
      <c r="O949" s="37">
        <v>282998389</v>
      </c>
      <c r="P949" s="37">
        <v>204744850</v>
      </c>
    </row>
    <row r="950" spans="1:16">
      <c r="A950" s="49"/>
      <c r="B950" s="49"/>
      <c r="C950" s="36" t="s">
        <v>299</v>
      </c>
      <c r="D950" s="36" t="s">
        <v>300</v>
      </c>
      <c r="E950" s="37">
        <v>13954500</v>
      </c>
      <c r="F950" s="37">
        <v>10118862</v>
      </c>
      <c r="G950" s="37">
        <v>0</v>
      </c>
      <c r="H950" s="37">
        <v>0</v>
      </c>
      <c r="I950" s="37">
        <v>0</v>
      </c>
      <c r="J950" s="37">
        <v>0</v>
      </c>
      <c r="K950" s="37">
        <v>0</v>
      </c>
      <c r="L950" s="37">
        <v>0</v>
      </c>
      <c r="M950" s="37">
        <v>0</v>
      </c>
      <c r="N950" s="37">
        <v>0</v>
      </c>
      <c r="O950" s="37">
        <v>13954500</v>
      </c>
      <c r="P950" s="37">
        <v>10118862</v>
      </c>
    </row>
    <row r="951" spans="1:16">
      <c r="A951" s="49"/>
      <c r="B951" s="49"/>
      <c r="C951" s="36" t="s">
        <v>301</v>
      </c>
      <c r="D951" s="36" t="s">
        <v>302</v>
      </c>
      <c r="E951" s="37">
        <v>8000000</v>
      </c>
      <c r="F951" s="37">
        <v>1197588</v>
      </c>
      <c r="G951" s="37">
        <v>0</v>
      </c>
      <c r="H951" s="37">
        <v>0</v>
      </c>
      <c r="I951" s="37">
        <v>0</v>
      </c>
      <c r="J951" s="37">
        <v>0</v>
      </c>
      <c r="K951" s="37">
        <v>0</v>
      </c>
      <c r="L951" s="37">
        <v>0</v>
      </c>
      <c r="M951" s="37">
        <v>0</v>
      </c>
      <c r="N951" s="37">
        <v>0</v>
      </c>
      <c r="O951" s="37">
        <v>8000000</v>
      </c>
      <c r="P951" s="37">
        <v>1197588</v>
      </c>
    </row>
    <row r="952" spans="1:16">
      <c r="A952" s="49"/>
      <c r="B952" s="49"/>
      <c r="C952" s="36" t="s">
        <v>303</v>
      </c>
      <c r="D952" s="36" t="s">
        <v>304</v>
      </c>
      <c r="E952" s="37">
        <v>1060000</v>
      </c>
      <c r="F952" s="37">
        <v>121052</v>
      </c>
      <c r="G952" s="37">
        <v>206000</v>
      </c>
      <c r="H952" s="37">
        <v>16000</v>
      </c>
      <c r="I952" s="37">
        <v>0</v>
      </c>
      <c r="J952" s="37">
        <v>0</v>
      </c>
      <c r="K952" s="37">
        <v>27701437</v>
      </c>
      <c r="L952" s="37">
        <v>1381029</v>
      </c>
      <c r="M952" s="37">
        <v>0</v>
      </c>
      <c r="N952" s="37">
        <v>0</v>
      </c>
      <c r="O952" s="37">
        <v>28967437</v>
      </c>
      <c r="P952" s="37">
        <v>1518081</v>
      </c>
    </row>
    <row r="953" spans="1:16">
      <c r="A953" s="49"/>
      <c r="B953" s="49"/>
      <c r="C953" s="36" t="s">
        <v>305</v>
      </c>
      <c r="D953" s="36" t="s">
        <v>306</v>
      </c>
      <c r="E953" s="37">
        <v>19795000</v>
      </c>
      <c r="F953" s="37">
        <v>13062982</v>
      </c>
      <c r="G953" s="37">
        <v>10088000</v>
      </c>
      <c r="H953" s="37">
        <v>6807987</v>
      </c>
      <c r="I953" s="37">
        <v>47363655</v>
      </c>
      <c r="J953" s="37">
        <v>27169376</v>
      </c>
      <c r="K953" s="37">
        <v>0</v>
      </c>
      <c r="L953" s="37">
        <v>0</v>
      </c>
      <c r="M953" s="37">
        <v>0</v>
      </c>
      <c r="N953" s="37">
        <v>0</v>
      </c>
      <c r="O953" s="37">
        <v>77246655</v>
      </c>
      <c r="P953" s="37">
        <v>47040345</v>
      </c>
    </row>
    <row r="954" spans="1:16">
      <c r="A954" s="49"/>
      <c r="B954" s="49"/>
      <c r="C954" s="36" t="s">
        <v>307</v>
      </c>
      <c r="D954" s="36" t="s">
        <v>308</v>
      </c>
      <c r="E954" s="37">
        <v>3360000</v>
      </c>
      <c r="F954" s="37">
        <v>1009422</v>
      </c>
      <c r="G954" s="37">
        <v>19180700</v>
      </c>
      <c r="H954" s="37">
        <v>8857543</v>
      </c>
      <c r="I954" s="37">
        <v>6293757</v>
      </c>
      <c r="J954" s="37">
        <v>2442688</v>
      </c>
      <c r="K954" s="37">
        <v>3569857</v>
      </c>
      <c r="L954" s="37">
        <v>155448</v>
      </c>
      <c r="M954" s="37">
        <v>0</v>
      </c>
      <c r="N954" s="37">
        <v>0</v>
      </c>
      <c r="O954" s="37">
        <v>32404314</v>
      </c>
      <c r="P954" s="37">
        <v>12465101</v>
      </c>
    </row>
    <row r="955" spans="1:16">
      <c r="A955" s="49"/>
      <c r="B955" s="49"/>
      <c r="C955" s="36" t="s">
        <v>309</v>
      </c>
      <c r="D955" s="36" t="s">
        <v>310</v>
      </c>
      <c r="E955" s="37">
        <v>133223293</v>
      </c>
      <c r="F955" s="37">
        <v>90726896</v>
      </c>
      <c r="G955" s="37">
        <v>8525500</v>
      </c>
      <c r="H955" s="37">
        <v>2911920</v>
      </c>
      <c r="I955" s="37">
        <v>11674141</v>
      </c>
      <c r="J955" s="37">
        <v>4644723</v>
      </c>
      <c r="K955" s="37">
        <v>26193</v>
      </c>
      <c r="L955" s="37">
        <v>0</v>
      </c>
      <c r="M955" s="37">
        <v>0</v>
      </c>
      <c r="N955" s="37">
        <v>0</v>
      </c>
      <c r="O955" s="37">
        <v>153449127</v>
      </c>
      <c r="P955" s="37">
        <v>98283539</v>
      </c>
    </row>
    <row r="956" spans="1:16">
      <c r="A956" s="49"/>
      <c r="B956" s="49"/>
      <c r="C956" s="36" t="s">
        <v>311</v>
      </c>
      <c r="D956" s="36" t="s">
        <v>312</v>
      </c>
      <c r="E956" s="37">
        <v>30229200</v>
      </c>
      <c r="F956" s="37">
        <v>10152416</v>
      </c>
      <c r="G956" s="37">
        <v>8627000</v>
      </c>
      <c r="H956" s="37">
        <v>5657419</v>
      </c>
      <c r="I956" s="37">
        <v>33515031</v>
      </c>
      <c r="J956" s="37">
        <v>7586823</v>
      </c>
      <c r="K956" s="37">
        <v>15415602</v>
      </c>
      <c r="L956" s="37">
        <v>4320657</v>
      </c>
      <c r="M956" s="37">
        <v>0</v>
      </c>
      <c r="N956" s="37">
        <v>0</v>
      </c>
      <c r="O956" s="37">
        <v>87786833</v>
      </c>
      <c r="P956" s="37">
        <v>27717315</v>
      </c>
    </row>
    <row r="957" spans="1:16">
      <c r="A957" s="49"/>
      <c r="B957" s="49"/>
      <c r="C957" s="36" t="s">
        <v>313</v>
      </c>
      <c r="D957" s="36" t="s">
        <v>314</v>
      </c>
      <c r="E957" s="37">
        <v>16540000</v>
      </c>
      <c r="F957" s="37">
        <v>7665332</v>
      </c>
      <c r="G957" s="37">
        <v>1461200</v>
      </c>
      <c r="H957" s="37">
        <v>658014</v>
      </c>
      <c r="I957" s="37">
        <v>1492000</v>
      </c>
      <c r="J957" s="37">
        <v>707312</v>
      </c>
      <c r="K957" s="37">
        <v>4043435</v>
      </c>
      <c r="L957" s="37">
        <v>633149</v>
      </c>
      <c r="M957" s="37">
        <v>0</v>
      </c>
      <c r="N957" s="37">
        <v>0</v>
      </c>
      <c r="O957" s="37">
        <v>23536635</v>
      </c>
      <c r="P957" s="37">
        <v>9663807</v>
      </c>
    </row>
    <row r="958" spans="1:16">
      <c r="A958" s="49"/>
      <c r="B958" s="49"/>
      <c r="C958" s="36" t="s">
        <v>315</v>
      </c>
      <c r="D958" s="36" t="s">
        <v>316</v>
      </c>
      <c r="E958" s="37">
        <v>9000000</v>
      </c>
      <c r="F958" s="37">
        <v>5738441</v>
      </c>
      <c r="G958" s="37">
        <v>4812000</v>
      </c>
      <c r="H958" s="37">
        <v>2597073</v>
      </c>
      <c r="I958" s="37">
        <v>0</v>
      </c>
      <c r="J958" s="37">
        <v>0</v>
      </c>
      <c r="K958" s="37">
        <v>1787270</v>
      </c>
      <c r="L958" s="37">
        <v>834808</v>
      </c>
      <c r="M958" s="37">
        <v>0</v>
      </c>
      <c r="N958" s="37">
        <v>0</v>
      </c>
      <c r="O958" s="37">
        <v>15599270</v>
      </c>
      <c r="P958" s="37">
        <v>9170322</v>
      </c>
    </row>
    <row r="959" spans="1:16">
      <c r="A959" s="49"/>
      <c r="B959" s="49"/>
      <c r="C959" s="36" t="s">
        <v>331</v>
      </c>
      <c r="D959" s="36" t="s">
        <v>332</v>
      </c>
      <c r="E959" s="37">
        <v>18000000</v>
      </c>
      <c r="F959" s="37">
        <v>11600000</v>
      </c>
      <c r="G959" s="37">
        <v>0</v>
      </c>
      <c r="H959" s="37">
        <v>0</v>
      </c>
      <c r="I959" s="37">
        <v>0</v>
      </c>
      <c r="J959" s="37">
        <v>0</v>
      </c>
      <c r="K959" s="37">
        <v>0</v>
      </c>
      <c r="L959" s="37">
        <v>0</v>
      </c>
      <c r="M959" s="37">
        <v>0</v>
      </c>
      <c r="N959" s="37">
        <v>0</v>
      </c>
      <c r="O959" s="37">
        <v>18000000</v>
      </c>
      <c r="P959" s="37">
        <v>11600000</v>
      </c>
    </row>
    <row r="960" spans="1:16">
      <c r="A960" s="49"/>
      <c r="B960" s="49"/>
      <c r="C960" s="36" t="s">
        <v>319</v>
      </c>
      <c r="D960" s="36" t="s">
        <v>320</v>
      </c>
      <c r="E960" s="37">
        <v>110510000</v>
      </c>
      <c r="F960" s="37">
        <v>68042681</v>
      </c>
      <c r="G960" s="37">
        <v>1030000</v>
      </c>
      <c r="H960" s="37">
        <v>536961</v>
      </c>
      <c r="I960" s="37">
        <v>5067000</v>
      </c>
      <c r="J960" s="37">
        <v>2477347</v>
      </c>
      <c r="K960" s="37">
        <v>12593858</v>
      </c>
      <c r="L960" s="37">
        <v>6400840</v>
      </c>
      <c r="M960" s="37">
        <v>0</v>
      </c>
      <c r="N960" s="37">
        <v>0</v>
      </c>
      <c r="O960" s="37">
        <v>129200858</v>
      </c>
      <c r="P960" s="37">
        <v>77457829</v>
      </c>
    </row>
    <row r="961" spans="1:16">
      <c r="A961" s="49"/>
      <c r="B961" s="49"/>
      <c r="C961" s="36" t="s">
        <v>321</v>
      </c>
      <c r="D961" s="36" t="s">
        <v>322</v>
      </c>
      <c r="E961" s="37">
        <v>800000</v>
      </c>
      <c r="F961" s="37">
        <v>432243</v>
      </c>
      <c r="G961" s="37">
        <v>0</v>
      </c>
      <c r="H961" s="37">
        <v>0</v>
      </c>
      <c r="I961" s="37">
        <v>0</v>
      </c>
      <c r="J961" s="37">
        <v>0</v>
      </c>
      <c r="K961" s="37">
        <v>0</v>
      </c>
      <c r="L961" s="37">
        <v>0</v>
      </c>
      <c r="M961" s="37">
        <v>0</v>
      </c>
      <c r="N961" s="37">
        <v>0</v>
      </c>
      <c r="O961" s="37">
        <v>800000</v>
      </c>
      <c r="P961" s="37">
        <v>432243</v>
      </c>
    </row>
    <row r="962" spans="1:16">
      <c r="A962" s="49"/>
      <c r="B962" s="49"/>
      <c r="C962" s="36" t="s">
        <v>323</v>
      </c>
      <c r="D962" s="36" t="s">
        <v>324</v>
      </c>
      <c r="E962" s="37">
        <v>36255350</v>
      </c>
      <c r="F962" s="37">
        <v>3671634</v>
      </c>
      <c r="G962" s="37">
        <v>3141838</v>
      </c>
      <c r="H962" s="37">
        <v>846766</v>
      </c>
      <c r="I962" s="37">
        <v>11061925</v>
      </c>
      <c r="J962" s="37">
        <v>8494473</v>
      </c>
      <c r="K962" s="37">
        <v>4160482</v>
      </c>
      <c r="L962" s="37">
        <v>3654629</v>
      </c>
      <c r="M962" s="37">
        <v>12330135</v>
      </c>
      <c r="N962" s="37">
        <v>0</v>
      </c>
      <c r="O962" s="37">
        <v>66949730</v>
      </c>
      <c r="P962" s="37">
        <v>16667502</v>
      </c>
    </row>
    <row r="963" spans="1:16">
      <c r="A963" s="49"/>
      <c r="B963" s="49"/>
      <c r="C963" s="36" t="s">
        <v>333</v>
      </c>
      <c r="D963" s="36" t="s">
        <v>334</v>
      </c>
      <c r="E963" s="37">
        <v>4800000</v>
      </c>
      <c r="F963" s="37">
        <v>0</v>
      </c>
      <c r="G963" s="37">
        <v>1280000</v>
      </c>
      <c r="H963" s="37">
        <v>39931</v>
      </c>
      <c r="I963" s="37">
        <v>1819316</v>
      </c>
      <c r="J963" s="37">
        <v>0</v>
      </c>
      <c r="K963" s="37">
        <v>0</v>
      </c>
      <c r="L963" s="37">
        <v>0</v>
      </c>
      <c r="M963" s="37">
        <v>0</v>
      </c>
      <c r="N963" s="37">
        <v>0</v>
      </c>
      <c r="O963" s="37">
        <v>7899316</v>
      </c>
      <c r="P963" s="37">
        <v>39931</v>
      </c>
    </row>
    <row r="964" spans="1:16">
      <c r="A964" s="49"/>
      <c r="B964" s="49"/>
      <c r="C964" s="36" t="s">
        <v>325</v>
      </c>
      <c r="D964" s="36" t="s">
        <v>326</v>
      </c>
      <c r="E964" s="37">
        <v>290663230</v>
      </c>
      <c r="F964" s="37">
        <v>51856580</v>
      </c>
      <c r="G964" s="37">
        <v>75000</v>
      </c>
      <c r="H964" s="37">
        <v>0</v>
      </c>
      <c r="I964" s="37">
        <v>58522425</v>
      </c>
      <c r="J964" s="37">
        <v>14097145</v>
      </c>
      <c r="K964" s="37">
        <v>19896871</v>
      </c>
      <c r="L964" s="37">
        <v>18357079</v>
      </c>
      <c r="M964" s="37">
        <v>0</v>
      </c>
      <c r="N964" s="37">
        <v>0</v>
      </c>
      <c r="O964" s="37">
        <v>369157526</v>
      </c>
      <c r="P964" s="37">
        <v>84310804</v>
      </c>
    </row>
    <row r="965" spans="1:16">
      <c r="A965" s="49"/>
      <c r="B965" s="49"/>
      <c r="C965" s="36" t="s">
        <v>335</v>
      </c>
      <c r="D965" s="36" t="s">
        <v>336</v>
      </c>
      <c r="E965" s="37">
        <v>450000</v>
      </c>
      <c r="F965" s="37">
        <v>237560</v>
      </c>
      <c r="G965" s="37">
        <v>275000</v>
      </c>
      <c r="H965" s="37">
        <v>0</v>
      </c>
      <c r="I965" s="37">
        <v>0</v>
      </c>
      <c r="J965" s="37">
        <v>0</v>
      </c>
      <c r="K965" s="37">
        <v>0</v>
      </c>
      <c r="L965" s="37">
        <v>0</v>
      </c>
      <c r="M965" s="37">
        <v>0</v>
      </c>
      <c r="N965" s="37">
        <v>0</v>
      </c>
      <c r="O965" s="37">
        <v>725000</v>
      </c>
      <c r="P965" s="37">
        <v>237560</v>
      </c>
    </row>
    <row r="966" spans="1:16">
      <c r="A966" s="49"/>
      <c r="B966" s="49"/>
      <c r="C966" s="36" t="s">
        <v>337</v>
      </c>
      <c r="D966" s="36" t="s">
        <v>338</v>
      </c>
      <c r="E966" s="37">
        <v>29748074</v>
      </c>
      <c r="F966" s="37">
        <v>13657035</v>
      </c>
      <c r="G966" s="37">
        <v>255000</v>
      </c>
      <c r="H966" s="37">
        <v>0</v>
      </c>
      <c r="I966" s="37">
        <v>1488096</v>
      </c>
      <c r="J966" s="37">
        <v>31100</v>
      </c>
      <c r="K966" s="37">
        <v>0</v>
      </c>
      <c r="L966" s="37">
        <v>0</v>
      </c>
      <c r="M966" s="37">
        <v>0</v>
      </c>
      <c r="N966" s="37">
        <v>0</v>
      </c>
      <c r="O966" s="37">
        <v>31491170</v>
      </c>
      <c r="P966" s="37">
        <v>13688135</v>
      </c>
    </row>
    <row r="967" spans="1:16">
      <c r="A967" s="49"/>
      <c r="B967" s="49"/>
      <c r="C967" s="36" t="s">
        <v>339</v>
      </c>
      <c r="D967" s="36" t="s">
        <v>340</v>
      </c>
      <c r="E967" s="37">
        <v>1600000</v>
      </c>
      <c r="F967" s="37">
        <v>807480</v>
      </c>
      <c r="G967" s="37">
        <v>0</v>
      </c>
      <c r="H967" s="37">
        <v>0</v>
      </c>
      <c r="I967" s="37">
        <v>0</v>
      </c>
      <c r="J967" s="37">
        <v>0</v>
      </c>
      <c r="K967" s="37">
        <v>0</v>
      </c>
      <c r="L967" s="37">
        <v>0</v>
      </c>
      <c r="M967" s="37">
        <v>51424577</v>
      </c>
      <c r="N967" s="37">
        <v>0</v>
      </c>
      <c r="O967" s="37">
        <v>53024577</v>
      </c>
      <c r="P967" s="37">
        <v>807480</v>
      </c>
    </row>
    <row r="968" spans="1:16" s="63" customFormat="1">
      <c r="A968" s="61"/>
      <c r="B968" s="62" t="s">
        <v>238</v>
      </c>
      <c r="C968" s="38"/>
      <c r="D968" s="38"/>
      <c r="E968" s="39">
        <f>SUM(E948:E967)</f>
        <v>855269887</v>
      </c>
      <c r="F968" s="39">
        <f t="shared" ref="F968:P968" si="38">SUM(F948:F967)</f>
        <v>366104510</v>
      </c>
      <c r="G968" s="39">
        <f t="shared" si="38"/>
        <v>58957238</v>
      </c>
      <c r="H968" s="39">
        <f t="shared" si="38"/>
        <v>28929614</v>
      </c>
      <c r="I968" s="39">
        <f t="shared" si="38"/>
        <v>1062657813</v>
      </c>
      <c r="J968" s="39">
        <f t="shared" si="38"/>
        <v>722077748</v>
      </c>
      <c r="K968" s="39">
        <f t="shared" si="38"/>
        <v>89195005</v>
      </c>
      <c r="L968" s="39">
        <f t="shared" si="38"/>
        <v>35737639</v>
      </c>
      <c r="M968" s="39">
        <f t="shared" si="38"/>
        <v>63754712</v>
      </c>
      <c r="N968" s="39">
        <f t="shared" si="38"/>
        <v>0</v>
      </c>
      <c r="O968" s="39">
        <f t="shared" si="38"/>
        <v>2129834655</v>
      </c>
      <c r="P968" s="39">
        <f t="shared" si="38"/>
        <v>1152849511</v>
      </c>
    </row>
    <row r="969" spans="1:16" s="65" customFormat="1">
      <c r="A969" s="56"/>
      <c r="B969" s="56"/>
      <c r="C969" s="56"/>
      <c r="D969" s="56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</row>
    <row r="970" spans="1:16" s="18" customFormat="1" ht="15" customHeight="1">
      <c r="A970" s="60"/>
      <c r="B970" s="60"/>
      <c r="C970" s="69" t="s">
        <v>283</v>
      </c>
      <c r="D970" s="69"/>
      <c r="E970" s="69" t="s">
        <v>284</v>
      </c>
      <c r="F970" s="69"/>
      <c r="G970" s="69" t="s">
        <v>285</v>
      </c>
      <c r="H970" s="69"/>
      <c r="I970" s="69" t="s">
        <v>286</v>
      </c>
      <c r="J970" s="69"/>
      <c r="K970" s="68" t="s">
        <v>287</v>
      </c>
      <c r="L970" s="68"/>
      <c r="M970" s="68" t="s">
        <v>288</v>
      </c>
      <c r="N970" s="68"/>
      <c r="O970" s="68" t="s">
        <v>289</v>
      </c>
      <c r="P970" s="68"/>
    </row>
    <row r="971" spans="1:16" s="18" customFormat="1" ht="15" customHeight="1">
      <c r="A971" s="13"/>
      <c r="B971" s="13"/>
      <c r="C971" s="69"/>
      <c r="D971" s="69"/>
      <c r="E971" s="51" t="s">
        <v>290</v>
      </c>
      <c r="F971" s="51" t="s">
        <v>291</v>
      </c>
      <c r="G971" s="51" t="s">
        <v>290</v>
      </c>
      <c r="H971" s="51" t="s">
        <v>291</v>
      </c>
      <c r="I971" s="51" t="s">
        <v>290</v>
      </c>
      <c r="J971" s="51" t="s">
        <v>291</v>
      </c>
      <c r="K971" s="51" t="s">
        <v>290</v>
      </c>
      <c r="L971" s="51" t="s">
        <v>291</v>
      </c>
      <c r="M971" s="51" t="s">
        <v>290</v>
      </c>
      <c r="N971" s="51" t="s">
        <v>291</v>
      </c>
      <c r="O971" s="51" t="s">
        <v>290</v>
      </c>
      <c r="P971" s="51" t="s">
        <v>291</v>
      </c>
    </row>
    <row r="972" spans="1:16">
      <c r="A972" s="1" t="s">
        <v>39</v>
      </c>
      <c r="B972" s="1" t="s">
        <v>120</v>
      </c>
      <c r="C972" s="36" t="s">
        <v>296</v>
      </c>
      <c r="D972" s="36" t="s">
        <v>297</v>
      </c>
      <c r="E972" s="37">
        <v>12437643</v>
      </c>
      <c r="F972" s="37">
        <v>8549849</v>
      </c>
      <c r="G972" s="37">
        <v>0</v>
      </c>
      <c r="H972" s="37">
        <v>0</v>
      </c>
      <c r="I972" s="37">
        <v>148973058</v>
      </c>
      <c r="J972" s="37">
        <v>111416478</v>
      </c>
      <c r="K972" s="37">
        <v>0</v>
      </c>
      <c r="L972" s="37">
        <v>0</v>
      </c>
      <c r="M972" s="37">
        <v>0</v>
      </c>
      <c r="N972" s="37">
        <v>0</v>
      </c>
      <c r="O972" s="37">
        <v>161410701</v>
      </c>
      <c r="P972" s="37">
        <v>119966327</v>
      </c>
    </row>
    <row r="973" spans="1:16">
      <c r="A973" s="49"/>
      <c r="B973" s="49"/>
      <c r="C973" s="36" t="s">
        <v>298</v>
      </c>
      <c r="D973" s="36" t="s">
        <v>199</v>
      </c>
      <c r="E973" s="37">
        <v>4599718</v>
      </c>
      <c r="F973" s="37">
        <v>3249452</v>
      </c>
      <c r="G973" s="37">
        <v>0</v>
      </c>
      <c r="H973" s="37">
        <v>0</v>
      </c>
      <c r="I973" s="37">
        <v>58115853</v>
      </c>
      <c r="J973" s="37">
        <v>43343079</v>
      </c>
      <c r="K973" s="37">
        <v>0</v>
      </c>
      <c r="L973" s="37">
        <v>0</v>
      </c>
      <c r="M973" s="37">
        <v>0</v>
      </c>
      <c r="N973" s="37">
        <v>0</v>
      </c>
      <c r="O973" s="37">
        <v>62715571</v>
      </c>
      <c r="P973" s="37">
        <v>46592531</v>
      </c>
    </row>
    <row r="974" spans="1:16">
      <c r="A974" s="49"/>
      <c r="B974" s="49"/>
      <c r="C974" s="36" t="s">
        <v>299</v>
      </c>
      <c r="D974" s="36" t="s">
        <v>300</v>
      </c>
      <c r="E974" s="37">
        <v>2700000</v>
      </c>
      <c r="F974" s="37">
        <v>1737000</v>
      </c>
      <c r="G974" s="37">
        <v>0</v>
      </c>
      <c r="H974" s="37">
        <v>0</v>
      </c>
      <c r="I974" s="37">
        <v>0</v>
      </c>
      <c r="J974" s="37">
        <v>0</v>
      </c>
      <c r="K974" s="37">
        <v>0</v>
      </c>
      <c r="L974" s="37">
        <v>0</v>
      </c>
      <c r="M974" s="37">
        <v>0</v>
      </c>
      <c r="N974" s="37">
        <v>0</v>
      </c>
      <c r="O974" s="37">
        <v>2700000</v>
      </c>
      <c r="P974" s="37">
        <v>1737000</v>
      </c>
    </row>
    <row r="975" spans="1:16">
      <c r="A975" s="49"/>
      <c r="B975" s="49"/>
      <c r="C975" s="36" t="s">
        <v>301</v>
      </c>
      <c r="D975" s="36" t="s">
        <v>302</v>
      </c>
      <c r="E975" s="37">
        <v>600000</v>
      </c>
      <c r="F975" s="37">
        <v>424750</v>
      </c>
      <c r="G975" s="37">
        <v>0</v>
      </c>
      <c r="H975" s="37">
        <v>0</v>
      </c>
      <c r="I975" s="37">
        <v>0</v>
      </c>
      <c r="J975" s="37">
        <v>0</v>
      </c>
      <c r="K975" s="37">
        <v>0</v>
      </c>
      <c r="L975" s="37">
        <v>0</v>
      </c>
      <c r="M975" s="37">
        <v>0</v>
      </c>
      <c r="N975" s="37">
        <v>0</v>
      </c>
      <c r="O975" s="37">
        <v>600000</v>
      </c>
      <c r="P975" s="37">
        <v>424750</v>
      </c>
    </row>
    <row r="976" spans="1:16">
      <c r="A976" s="49"/>
      <c r="B976" s="49"/>
      <c r="C976" s="36" t="s">
        <v>303</v>
      </c>
      <c r="D976" s="36" t="s">
        <v>304</v>
      </c>
      <c r="E976" s="37">
        <v>330000</v>
      </c>
      <c r="F976" s="37">
        <v>0</v>
      </c>
      <c r="G976" s="37">
        <v>100000</v>
      </c>
      <c r="H976" s="37">
        <v>0</v>
      </c>
      <c r="I976" s="37">
        <v>68000</v>
      </c>
      <c r="J976" s="37">
        <v>0</v>
      </c>
      <c r="K976" s="37">
        <v>29520</v>
      </c>
      <c r="L976" s="37">
        <v>0</v>
      </c>
      <c r="M976" s="37">
        <v>0</v>
      </c>
      <c r="N976" s="37">
        <v>0</v>
      </c>
      <c r="O976" s="37">
        <v>527520</v>
      </c>
      <c r="P976" s="37">
        <v>0</v>
      </c>
    </row>
    <row r="977" spans="1:16">
      <c r="A977" s="49"/>
      <c r="B977" s="49"/>
      <c r="C977" s="36" t="s">
        <v>305</v>
      </c>
      <c r="D977" s="36" t="s">
        <v>306</v>
      </c>
      <c r="E977" s="37">
        <v>7070000</v>
      </c>
      <c r="F977" s="37">
        <v>4234244</v>
      </c>
      <c r="G977" s="37">
        <v>150000</v>
      </c>
      <c r="H977" s="37">
        <v>0</v>
      </c>
      <c r="I977" s="37">
        <v>11357301</v>
      </c>
      <c r="J977" s="37">
        <v>5950423</v>
      </c>
      <c r="K977" s="37">
        <v>49200</v>
      </c>
      <c r="L977" s="37">
        <v>0</v>
      </c>
      <c r="M977" s="37">
        <v>0</v>
      </c>
      <c r="N977" s="37">
        <v>0</v>
      </c>
      <c r="O977" s="37">
        <v>18626501</v>
      </c>
      <c r="P977" s="37">
        <v>10184667</v>
      </c>
    </row>
    <row r="978" spans="1:16">
      <c r="A978" s="49"/>
      <c r="B978" s="49"/>
      <c r="C978" s="36" t="s">
        <v>307</v>
      </c>
      <c r="D978" s="36" t="s">
        <v>308</v>
      </c>
      <c r="E978" s="37">
        <v>1670000</v>
      </c>
      <c r="F978" s="37">
        <v>630741</v>
      </c>
      <c r="G978" s="37">
        <v>1710000</v>
      </c>
      <c r="H978" s="37">
        <v>0</v>
      </c>
      <c r="I978" s="37">
        <v>5033500</v>
      </c>
      <c r="J978" s="37">
        <v>1833150</v>
      </c>
      <c r="K978" s="37">
        <v>1214330</v>
      </c>
      <c r="L978" s="37">
        <v>0</v>
      </c>
      <c r="M978" s="37">
        <v>0</v>
      </c>
      <c r="N978" s="37">
        <v>0</v>
      </c>
      <c r="O978" s="37">
        <v>9627830</v>
      </c>
      <c r="P978" s="37">
        <v>2463891</v>
      </c>
    </row>
    <row r="979" spans="1:16">
      <c r="A979" s="49"/>
      <c r="B979" s="49"/>
      <c r="C979" s="36" t="s">
        <v>309</v>
      </c>
      <c r="D979" s="36" t="s">
        <v>310</v>
      </c>
      <c r="E979" s="37">
        <v>5220000</v>
      </c>
      <c r="F979" s="37">
        <v>613055</v>
      </c>
      <c r="G979" s="37">
        <v>250000</v>
      </c>
      <c r="H979" s="37">
        <v>0</v>
      </c>
      <c r="I979" s="37">
        <v>2576000</v>
      </c>
      <c r="J979" s="37">
        <v>927767</v>
      </c>
      <c r="K979" s="37">
        <v>0</v>
      </c>
      <c r="L979" s="37">
        <v>0</v>
      </c>
      <c r="M979" s="37">
        <v>0</v>
      </c>
      <c r="N979" s="37">
        <v>0</v>
      </c>
      <c r="O979" s="37">
        <v>8046000</v>
      </c>
      <c r="P979" s="37">
        <v>1540822</v>
      </c>
    </row>
    <row r="980" spans="1:16">
      <c r="A980" s="49"/>
      <c r="B980" s="49"/>
      <c r="C980" s="36" t="s">
        <v>311</v>
      </c>
      <c r="D980" s="36" t="s">
        <v>312</v>
      </c>
      <c r="E980" s="37">
        <v>2680000</v>
      </c>
      <c r="F980" s="37">
        <v>828802</v>
      </c>
      <c r="G980" s="37">
        <v>405000</v>
      </c>
      <c r="H980" s="37">
        <v>60107</v>
      </c>
      <c r="I980" s="37">
        <v>5850000</v>
      </c>
      <c r="J980" s="37">
        <v>3120921</v>
      </c>
      <c r="K980" s="37">
        <v>1051412</v>
      </c>
      <c r="L980" s="37">
        <v>461642</v>
      </c>
      <c r="M980" s="37">
        <v>0</v>
      </c>
      <c r="N980" s="37">
        <v>0</v>
      </c>
      <c r="O980" s="37">
        <v>9986412</v>
      </c>
      <c r="P980" s="37">
        <v>4471472</v>
      </c>
    </row>
    <row r="981" spans="1:16">
      <c r="A981" s="49"/>
      <c r="B981" s="49"/>
      <c r="C981" s="36" t="s">
        <v>313</v>
      </c>
      <c r="D981" s="36" t="s">
        <v>314</v>
      </c>
      <c r="E981" s="37">
        <v>1990000</v>
      </c>
      <c r="F981" s="37">
        <v>953552</v>
      </c>
      <c r="G981" s="37">
        <v>80000</v>
      </c>
      <c r="H981" s="37">
        <v>0</v>
      </c>
      <c r="I981" s="37">
        <v>620798</v>
      </c>
      <c r="J981" s="37">
        <v>265007</v>
      </c>
      <c r="K981" s="37">
        <v>399750</v>
      </c>
      <c r="L981" s="37">
        <v>0</v>
      </c>
      <c r="M981" s="37">
        <v>0</v>
      </c>
      <c r="N981" s="37">
        <v>0</v>
      </c>
      <c r="O981" s="37">
        <v>3090548</v>
      </c>
      <c r="P981" s="37">
        <v>1218559</v>
      </c>
    </row>
    <row r="982" spans="1:16">
      <c r="A982" s="49"/>
      <c r="B982" s="49"/>
      <c r="C982" s="36" t="s">
        <v>315</v>
      </c>
      <c r="D982" s="36" t="s">
        <v>316</v>
      </c>
      <c r="E982" s="37">
        <v>700000</v>
      </c>
      <c r="F982" s="37">
        <v>242597</v>
      </c>
      <c r="G982" s="37">
        <v>0</v>
      </c>
      <c r="H982" s="37">
        <v>0</v>
      </c>
      <c r="I982" s="37">
        <v>0</v>
      </c>
      <c r="J982" s="37">
        <v>0</v>
      </c>
      <c r="K982" s="37">
        <v>0</v>
      </c>
      <c r="L982" s="37">
        <v>0</v>
      </c>
      <c r="M982" s="37">
        <v>0</v>
      </c>
      <c r="N982" s="37">
        <v>0</v>
      </c>
      <c r="O982" s="37">
        <v>700000</v>
      </c>
      <c r="P982" s="37">
        <v>242597</v>
      </c>
    </row>
    <row r="983" spans="1:16">
      <c r="A983" s="49"/>
      <c r="B983" s="49"/>
      <c r="C983" s="36" t="s">
        <v>317</v>
      </c>
      <c r="D983" s="36" t="s">
        <v>318</v>
      </c>
      <c r="E983" s="37">
        <v>350000</v>
      </c>
      <c r="F983" s="37">
        <v>13505</v>
      </c>
      <c r="G983" s="37">
        <v>0</v>
      </c>
      <c r="H983" s="37">
        <v>0</v>
      </c>
      <c r="I983" s="37">
        <v>0</v>
      </c>
      <c r="J983" s="37">
        <v>0</v>
      </c>
      <c r="K983" s="37">
        <v>0</v>
      </c>
      <c r="L983" s="37">
        <v>0</v>
      </c>
      <c r="M983" s="37">
        <v>0</v>
      </c>
      <c r="N983" s="37">
        <v>0</v>
      </c>
      <c r="O983" s="37">
        <v>350000</v>
      </c>
      <c r="P983" s="37">
        <v>13505</v>
      </c>
    </row>
    <row r="984" spans="1:16">
      <c r="A984" s="49"/>
      <c r="B984" s="49"/>
      <c r="C984" s="36" t="s">
        <v>329</v>
      </c>
      <c r="D984" s="36" t="s">
        <v>330</v>
      </c>
      <c r="E984" s="37">
        <v>5600000</v>
      </c>
      <c r="F984" s="37">
        <v>4108000</v>
      </c>
      <c r="G984" s="37">
        <v>0</v>
      </c>
      <c r="H984" s="37">
        <v>0</v>
      </c>
      <c r="I984" s="37">
        <v>0</v>
      </c>
      <c r="J984" s="37">
        <v>0</v>
      </c>
      <c r="K984" s="37">
        <v>0</v>
      </c>
      <c r="L984" s="37">
        <v>0</v>
      </c>
      <c r="M984" s="37">
        <v>0</v>
      </c>
      <c r="N984" s="37">
        <v>0</v>
      </c>
      <c r="O984" s="37">
        <v>5600000</v>
      </c>
      <c r="P984" s="37">
        <v>4108000</v>
      </c>
    </row>
    <row r="985" spans="1:16">
      <c r="A985" s="49"/>
      <c r="B985" s="49"/>
      <c r="C985" s="36" t="s">
        <v>331</v>
      </c>
      <c r="D985" s="36" t="s">
        <v>332</v>
      </c>
      <c r="E985" s="37">
        <v>1785000</v>
      </c>
      <c r="F985" s="37">
        <v>518500</v>
      </c>
      <c r="G985" s="37">
        <v>0</v>
      </c>
      <c r="H985" s="37">
        <v>0</v>
      </c>
      <c r="I985" s="37">
        <v>0</v>
      </c>
      <c r="J985" s="37">
        <v>0</v>
      </c>
      <c r="K985" s="37">
        <v>0</v>
      </c>
      <c r="L985" s="37">
        <v>0</v>
      </c>
      <c r="M985" s="37">
        <v>0</v>
      </c>
      <c r="N985" s="37">
        <v>0</v>
      </c>
      <c r="O985" s="37">
        <v>1785000</v>
      </c>
      <c r="P985" s="37">
        <v>518500</v>
      </c>
    </row>
    <row r="986" spans="1:16">
      <c r="A986" s="49"/>
      <c r="B986" s="49"/>
      <c r="C986" s="36" t="s">
        <v>319</v>
      </c>
      <c r="D986" s="36" t="s">
        <v>320</v>
      </c>
      <c r="E986" s="37">
        <v>1720000</v>
      </c>
      <c r="F986" s="37">
        <v>394130</v>
      </c>
      <c r="G986" s="37">
        <v>0</v>
      </c>
      <c r="H986" s="37">
        <v>0</v>
      </c>
      <c r="I986" s="37">
        <v>749000</v>
      </c>
      <c r="J986" s="37">
        <v>307336</v>
      </c>
      <c r="K986" s="37">
        <v>8741651</v>
      </c>
      <c r="L986" s="37">
        <v>5644849</v>
      </c>
      <c r="M986" s="37">
        <v>0</v>
      </c>
      <c r="N986" s="37">
        <v>0</v>
      </c>
      <c r="O986" s="37">
        <v>11210651</v>
      </c>
      <c r="P986" s="37">
        <v>6346315</v>
      </c>
    </row>
    <row r="987" spans="1:16">
      <c r="A987" s="49"/>
      <c r="B987" s="49"/>
      <c r="C987" s="36" t="s">
        <v>321</v>
      </c>
      <c r="D987" s="36" t="s">
        <v>322</v>
      </c>
      <c r="E987" s="37">
        <v>500000</v>
      </c>
      <c r="F987" s="37">
        <v>25000</v>
      </c>
      <c r="G987" s="37">
        <v>0</v>
      </c>
      <c r="H987" s="37">
        <v>0</v>
      </c>
      <c r="I987" s="37">
        <v>0</v>
      </c>
      <c r="J987" s="37">
        <v>0</v>
      </c>
      <c r="K987" s="37">
        <v>0</v>
      </c>
      <c r="L987" s="37">
        <v>0</v>
      </c>
      <c r="M987" s="37">
        <v>0</v>
      </c>
      <c r="N987" s="37">
        <v>0</v>
      </c>
      <c r="O987" s="37">
        <v>500000</v>
      </c>
      <c r="P987" s="37">
        <v>25000</v>
      </c>
    </row>
    <row r="988" spans="1:16">
      <c r="A988" s="49"/>
      <c r="B988" s="49"/>
      <c r="C988" s="36" t="s">
        <v>323</v>
      </c>
      <c r="D988" s="36" t="s">
        <v>324</v>
      </c>
      <c r="E988" s="37">
        <v>0</v>
      </c>
      <c r="F988" s="37">
        <v>0</v>
      </c>
      <c r="G988" s="37">
        <v>0</v>
      </c>
      <c r="H988" s="37">
        <v>0</v>
      </c>
      <c r="I988" s="37">
        <v>1255000</v>
      </c>
      <c r="J988" s="37">
        <v>257747</v>
      </c>
      <c r="K988" s="37">
        <v>0</v>
      </c>
      <c r="L988" s="37">
        <v>0</v>
      </c>
      <c r="M988" s="37">
        <v>0</v>
      </c>
      <c r="N988" s="37">
        <v>0</v>
      </c>
      <c r="O988" s="37">
        <v>1255000</v>
      </c>
      <c r="P988" s="37">
        <v>257747</v>
      </c>
    </row>
    <row r="989" spans="1:16">
      <c r="A989" s="49"/>
      <c r="B989" s="49"/>
      <c r="C989" s="36" t="s">
        <v>333</v>
      </c>
      <c r="D989" s="36" t="s">
        <v>334</v>
      </c>
      <c r="E989" s="37">
        <v>0</v>
      </c>
      <c r="F989" s="37">
        <v>0</v>
      </c>
      <c r="G989" s="37">
        <v>0</v>
      </c>
      <c r="H989" s="37">
        <v>0</v>
      </c>
      <c r="I989" s="37">
        <v>423000</v>
      </c>
      <c r="J989" s="37">
        <v>257000</v>
      </c>
      <c r="K989" s="37">
        <v>0</v>
      </c>
      <c r="L989" s="37">
        <v>0</v>
      </c>
      <c r="M989" s="37">
        <v>0</v>
      </c>
      <c r="N989" s="37">
        <v>0</v>
      </c>
      <c r="O989" s="37">
        <v>423000</v>
      </c>
      <c r="P989" s="37">
        <v>257000</v>
      </c>
    </row>
    <row r="990" spans="1:16">
      <c r="A990" s="49"/>
      <c r="B990" s="49"/>
      <c r="C990" s="36" t="s">
        <v>325</v>
      </c>
      <c r="D990" s="36" t="s">
        <v>326</v>
      </c>
      <c r="E990" s="37">
        <v>97646858</v>
      </c>
      <c r="F990" s="37">
        <v>31048007</v>
      </c>
      <c r="G990" s="37">
        <v>0</v>
      </c>
      <c r="H990" s="37">
        <v>0</v>
      </c>
      <c r="I990" s="37">
        <v>17806791</v>
      </c>
      <c r="J990" s="37">
        <v>10234362</v>
      </c>
      <c r="K990" s="37">
        <v>4777709</v>
      </c>
      <c r="L990" s="37">
        <v>3592379</v>
      </c>
      <c r="M990" s="37">
        <v>13995582</v>
      </c>
      <c r="N990" s="37">
        <v>10863732</v>
      </c>
      <c r="O990" s="37">
        <v>134226940</v>
      </c>
      <c r="P990" s="37">
        <v>55738480</v>
      </c>
    </row>
    <row r="991" spans="1:16">
      <c r="A991" s="49"/>
      <c r="B991" s="49"/>
      <c r="C991" s="36" t="s">
        <v>335</v>
      </c>
      <c r="D991" s="36" t="s">
        <v>336</v>
      </c>
      <c r="E991" s="37">
        <v>0</v>
      </c>
      <c r="F991" s="37">
        <v>0</v>
      </c>
      <c r="G991" s="37">
        <v>0</v>
      </c>
      <c r="H991" s="37">
        <v>0</v>
      </c>
      <c r="I991" s="37">
        <v>90000</v>
      </c>
      <c r="J991" s="37">
        <v>0</v>
      </c>
      <c r="K991" s="37">
        <v>0</v>
      </c>
      <c r="L991" s="37">
        <v>0</v>
      </c>
      <c r="M991" s="37">
        <v>0</v>
      </c>
      <c r="N991" s="37">
        <v>0</v>
      </c>
      <c r="O991" s="37">
        <v>90000</v>
      </c>
      <c r="P991" s="37">
        <v>0</v>
      </c>
    </row>
    <row r="992" spans="1:16">
      <c r="A992" s="49"/>
      <c r="B992" s="49"/>
      <c r="C992" s="36" t="s">
        <v>337</v>
      </c>
      <c r="D992" s="36" t="s">
        <v>338</v>
      </c>
      <c r="E992" s="37">
        <v>2480035</v>
      </c>
      <c r="F992" s="37">
        <v>1429145</v>
      </c>
      <c r="G992" s="37">
        <v>0</v>
      </c>
      <c r="H992" s="37">
        <v>0</v>
      </c>
      <c r="I992" s="37">
        <v>350000</v>
      </c>
      <c r="J992" s="37">
        <v>0</v>
      </c>
      <c r="K992" s="37">
        <v>0</v>
      </c>
      <c r="L992" s="37">
        <v>0</v>
      </c>
      <c r="M992" s="37">
        <v>0</v>
      </c>
      <c r="N992" s="37">
        <v>0</v>
      </c>
      <c r="O992" s="37">
        <v>2830035</v>
      </c>
      <c r="P992" s="37">
        <v>1429145</v>
      </c>
    </row>
    <row r="993" spans="1:16">
      <c r="A993" s="49"/>
      <c r="B993" s="49"/>
      <c r="C993" s="36" t="s">
        <v>339</v>
      </c>
      <c r="D993" s="36" t="s">
        <v>340</v>
      </c>
      <c r="E993" s="37">
        <v>300000</v>
      </c>
      <c r="F993" s="37">
        <v>0</v>
      </c>
      <c r="G993" s="37">
        <v>0</v>
      </c>
      <c r="H993" s="37">
        <v>0</v>
      </c>
      <c r="I993" s="37">
        <v>0</v>
      </c>
      <c r="J993" s="37">
        <v>0</v>
      </c>
      <c r="K993" s="37">
        <v>4120500</v>
      </c>
      <c r="L993" s="37">
        <v>0</v>
      </c>
      <c r="M993" s="37">
        <v>0</v>
      </c>
      <c r="N993" s="37">
        <v>0</v>
      </c>
      <c r="O993" s="37">
        <v>4420500</v>
      </c>
      <c r="P993" s="37">
        <v>0</v>
      </c>
    </row>
    <row r="994" spans="1:16">
      <c r="A994" s="49"/>
      <c r="B994" s="49"/>
      <c r="C994" s="36" t="s">
        <v>341</v>
      </c>
      <c r="D994" s="36" t="s">
        <v>342</v>
      </c>
      <c r="E994" s="37">
        <v>3000000</v>
      </c>
      <c r="F994" s="37">
        <v>2277848</v>
      </c>
      <c r="G994" s="37">
        <v>0</v>
      </c>
      <c r="H994" s="37">
        <v>0</v>
      </c>
      <c r="I994" s="37">
        <v>0</v>
      </c>
      <c r="J994" s="37">
        <v>0</v>
      </c>
      <c r="K994" s="37">
        <v>0</v>
      </c>
      <c r="L994" s="37">
        <v>0</v>
      </c>
      <c r="M994" s="37">
        <v>0</v>
      </c>
      <c r="N994" s="37">
        <v>0</v>
      </c>
      <c r="O994" s="37">
        <v>3000000</v>
      </c>
      <c r="P994" s="37">
        <v>2277848</v>
      </c>
    </row>
    <row r="995" spans="1:16" s="63" customFormat="1">
      <c r="A995" s="61"/>
      <c r="B995" s="62" t="s">
        <v>239</v>
      </c>
      <c r="C995" s="38"/>
      <c r="D995" s="38"/>
      <c r="E995" s="39">
        <f>SUM(E972:E994)</f>
        <v>153379254</v>
      </c>
      <c r="F995" s="39">
        <f t="shared" ref="F995:P995" si="39">SUM(F972:F994)</f>
        <v>61278177</v>
      </c>
      <c r="G995" s="39">
        <f t="shared" si="39"/>
        <v>2695000</v>
      </c>
      <c r="H995" s="39">
        <f t="shared" si="39"/>
        <v>60107</v>
      </c>
      <c r="I995" s="39">
        <f t="shared" si="39"/>
        <v>253268301</v>
      </c>
      <c r="J995" s="39">
        <f t="shared" si="39"/>
        <v>177913270</v>
      </c>
      <c r="K995" s="39">
        <f t="shared" si="39"/>
        <v>20384072</v>
      </c>
      <c r="L995" s="39">
        <f t="shared" si="39"/>
        <v>9698870</v>
      </c>
      <c r="M995" s="39">
        <f t="shared" si="39"/>
        <v>13995582</v>
      </c>
      <c r="N995" s="39">
        <f t="shared" si="39"/>
        <v>10863732</v>
      </c>
      <c r="O995" s="39">
        <f t="shared" si="39"/>
        <v>443722209</v>
      </c>
      <c r="P995" s="39">
        <f t="shared" si="39"/>
        <v>259814156</v>
      </c>
    </row>
    <row r="996" spans="1:16" s="65" customFormat="1">
      <c r="A996" s="56"/>
      <c r="B996" s="56"/>
      <c r="C996" s="56"/>
      <c r="D996" s="56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</row>
    <row r="997" spans="1:16" s="18" customFormat="1" ht="15" customHeight="1">
      <c r="A997" s="60"/>
      <c r="B997" s="60"/>
      <c r="C997" s="69" t="s">
        <v>283</v>
      </c>
      <c r="D997" s="69"/>
      <c r="E997" s="69" t="s">
        <v>284</v>
      </c>
      <c r="F997" s="69"/>
      <c r="G997" s="69" t="s">
        <v>285</v>
      </c>
      <c r="H997" s="69"/>
      <c r="I997" s="69" t="s">
        <v>286</v>
      </c>
      <c r="J997" s="69"/>
      <c r="K997" s="68" t="s">
        <v>287</v>
      </c>
      <c r="L997" s="68"/>
      <c r="M997" s="68" t="s">
        <v>288</v>
      </c>
      <c r="N997" s="68"/>
      <c r="O997" s="68" t="s">
        <v>289</v>
      </c>
      <c r="P997" s="68"/>
    </row>
    <row r="998" spans="1:16" s="18" customFormat="1" ht="15" customHeight="1">
      <c r="A998" s="13"/>
      <c r="B998" s="13"/>
      <c r="C998" s="69"/>
      <c r="D998" s="69"/>
      <c r="E998" s="51" t="s">
        <v>290</v>
      </c>
      <c r="F998" s="51" t="s">
        <v>291</v>
      </c>
      <c r="G998" s="51" t="s">
        <v>290</v>
      </c>
      <c r="H998" s="51" t="s">
        <v>291</v>
      </c>
      <c r="I998" s="51" t="s">
        <v>290</v>
      </c>
      <c r="J998" s="51" t="s">
        <v>291</v>
      </c>
      <c r="K998" s="51" t="s">
        <v>290</v>
      </c>
      <c r="L998" s="51" t="s">
        <v>291</v>
      </c>
      <c r="M998" s="51" t="s">
        <v>290</v>
      </c>
      <c r="N998" s="51" t="s">
        <v>291</v>
      </c>
      <c r="O998" s="51" t="s">
        <v>290</v>
      </c>
      <c r="P998" s="51" t="s">
        <v>291</v>
      </c>
    </row>
    <row r="999" spans="1:16">
      <c r="A999" s="1" t="s">
        <v>40</v>
      </c>
      <c r="B999" s="1" t="s">
        <v>121</v>
      </c>
      <c r="C999" s="36" t="s">
        <v>296</v>
      </c>
      <c r="D999" s="36" t="s">
        <v>297</v>
      </c>
      <c r="E999" s="37">
        <v>5729853</v>
      </c>
      <c r="F999" s="37">
        <v>3803395</v>
      </c>
      <c r="G999" s="37">
        <v>0</v>
      </c>
      <c r="H999" s="37">
        <v>0</v>
      </c>
      <c r="I999" s="37">
        <v>15436912</v>
      </c>
      <c r="J999" s="37">
        <v>10590801</v>
      </c>
      <c r="K999" s="37">
        <v>0</v>
      </c>
      <c r="L999" s="37">
        <v>0</v>
      </c>
      <c r="M999" s="37">
        <v>0</v>
      </c>
      <c r="N999" s="37">
        <v>0</v>
      </c>
      <c r="O999" s="37">
        <v>21166765</v>
      </c>
      <c r="P999" s="37">
        <v>14394196</v>
      </c>
    </row>
    <row r="1000" spans="1:16">
      <c r="A1000" s="49"/>
      <c r="B1000" s="49"/>
      <c r="C1000" s="36" t="s">
        <v>298</v>
      </c>
      <c r="D1000" s="36" t="s">
        <v>199</v>
      </c>
      <c r="E1000" s="37">
        <v>2171511</v>
      </c>
      <c r="F1000" s="37">
        <v>1441072</v>
      </c>
      <c r="G1000" s="37">
        <v>0</v>
      </c>
      <c r="H1000" s="37">
        <v>0</v>
      </c>
      <c r="I1000" s="37">
        <v>5896114</v>
      </c>
      <c r="J1000" s="37">
        <v>4119066</v>
      </c>
      <c r="K1000" s="37">
        <v>0</v>
      </c>
      <c r="L1000" s="37">
        <v>0</v>
      </c>
      <c r="M1000" s="37">
        <v>0</v>
      </c>
      <c r="N1000" s="37">
        <v>0</v>
      </c>
      <c r="O1000" s="37">
        <v>8067625</v>
      </c>
      <c r="P1000" s="37">
        <v>5560138</v>
      </c>
    </row>
    <row r="1001" spans="1:16">
      <c r="A1001" s="49"/>
      <c r="B1001" s="49"/>
      <c r="C1001" s="36" t="s">
        <v>299</v>
      </c>
      <c r="D1001" s="36" t="s">
        <v>300</v>
      </c>
      <c r="E1001" s="37">
        <v>1600000</v>
      </c>
      <c r="F1001" s="37">
        <v>878253</v>
      </c>
      <c r="G1001" s="37">
        <v>0</v>
      </c>
      <c r="H1001" s="37">
        <v>0</v>
      </c>
      <c r="I1001" s="37">
        <v>0</v>
      </c>
      <c r="J1001" s="37">
        <v>0</v>
      </c>
      <c r="K1001" s="37">
        <v>0</v>
      </c>
      <c r="L1001" s="37">
        <v>0</v>
      </c>
      <c r="M1001" s="37">
        <v>0</v>
      </c>
      <c r="N1001" s="37">
        <v>0</v>
      </c>
      <c r="O1001" s="37">
        <v>1600000</v>
      </c>
      <c r="P1001" s="37">
        <v>878253</v>
      </c>
    </row>
    <row r="1002" spans="1:16">
      <c r="A1002" s="49"/>
      <c r="B1002" s="49"/>
      <c r="C1002" s="36" t="s">
        <v>301</v>
      </c>
      <c r="D1002" s="36" t="s">
        <v>302</v>
      </c>
      <c r="E1002" s="37">
        <v>100000</v>
      </c>
      <c r="F1002" s="37">
        <v>0</v>
      </c>
      <c r="G1002" s="37">
        <v>0</v>
      </c>
      <c r="H1002" s="37">
        <v>0</v>
      </c>
      <c r="I1002" s="37">
        <v>0</v>
      </c>
      <c r="J1002" s="37">
        <v>0</v>
      </c>
      <c r="K1002" s="37">
        <v>0</v>
      </c>
      <c r="L1002" s="37">
        <v>0</v>
      </c>
      <c r="M1002" s="37">
        <v>0</v>
      </c>
      <c r="N1002" s="37">
        <v>0</v>
      </c>
      <c r="O1002" s="37">
        <v>100000</v>
      </c>
      <c r="P1002" s="37">
        <v>0</v>
      </c>
    </row>
    <row r="1003" spans="1:16">
      <c r="A1003" s="49"/>
      <c r="B1003" s="49"/>
      <c r="C1003" s="36" t="s">
        <v>303</v>
      </c>
      <c r="D1003" s="36" t="s">
        <v>304</v>
      </c>
      <c r="E1003" s="37">
        <v>183000</v>
      </c>
      <c r="F1003" s="37">
        <v>23055</v>
      </c>
      <c r="G1003" s="37">
        <v>0</v>
      </c>
      <c r="H1003" s="37">
        <v>0</v>
      </c>
      <c r="I1003" s="37">
        <v>20000</v>
      </c>
      <c r="J1003" s="37">
        <v>0</v>
      </c>
      <c r="K1003" s="37">
        <v>4526904</v>
      </c>
      <c r="L1003" s="37">
        <v>454584</v>
      </c>
      <c r="M1003" s="37">
        <v>0</v>
      </c>
      <c r="N1003" s="37">
        <v>0</v>
      </c>
      <c r="O1003" s="37">
        <v>4729904</v>
      </c>
      <c r="P1003" s="37">
        <v>477639</v>
      </c>
    </row>
    <row r="1004" spans="1:16">
      <c r="A1004" s="49"/>
      <c r="B1004" s="49"/>
      <c r="C1004" s="36" t="s">
        <v>305</v>
      </c>
      <c r="D1004" s="36" t="s">
        <v>306</v>
      </c>
      <c r="E1004" s="37">
        <v>1775000</v>
      </c>
      <c r="F1004" s="37">
        <v>1229918</v>
      </c>
      <c r="G1004" s="37">
        <v>240000</v>
      </c>
      <c r="H1004" s="37">
        <v>0</v>
      </c>
      <c r="I1004" s="37">
        <v>1906000</v>
      </c>
      <c r="J1004" s="37">
        <v>477497</v>
      </c>
      <c r="K1004" s="37">
        <v>140000</v>
      </c>
      <c r="L1004" s="37">
        <v>13465</v>
      </c>
      <c r="M1004" s="37">
        <v>0</v>
      </c>
      <c r="N1004" s="37">
        <v>0</v>
      </c>
      <c r="O1004" s="37">
        <v>4061000</v>
      </c>
      <c r="P1004" s="37">
        <v>1720880</v>
      </c>
    </row>
    <row r="1005" spans="1:16">
      <c r="A1005" s="49"/>
      <c r="B1005" s="49"/>
      <c r="C1005" s="36" t="s">
        <v>307</v>
      </c>
      <c r="D1005" s="36" t="s">
        <v>308</v>
      </c>
      <c r="E1005" s="37">
        <v>1750800</v>
      </c>
      <c r="F1005" s="37">
        <v>877138</v>
      </c>
      <c r="G1005" s="37">
        <v>630000</v>
      </c>
      <c r="H1005" s="37">
        <v>135834</v>
      </c>
      <c r="I1005" s="37">
        <v>598600</v>
      </c>
      <c r="J1005" s="37">
        <v>141372</v>
      </c>
      <c r="K1005" s="37">
        <v>421600</v>
      </c>
      <c r="L1005" s="37">
        <v>89108</v>
      </c>
      <c r="M1005" s="37">
        <v>0</v>
      </c>
      <c r="N1005" s="37">
        <v>0</v>
      </c>
      <c r="O1005" s="37">
        <v>3401000</v>
      </c>
      <c r="P1005" s="37">
        <v>1243452</v>
      </c>
    </row>
    <row r="1006" spans="1:16">
      <c r="A1006" s="49"/>
      <c r="B1006" s="49"/>
      <c r="C1006" s="36" t="s">
        <v>309</v>
      </c>
      <c r="D1006" s="36" t="s">
        <v>310</v>
      </c>
      <c r="E1006" s="37">
        <v>1660000</v>
      </c>
      <c r="F1006" s="37">
        <v>325597</v>
      </c>
      <c r="G1006" s="37">
        <v>0</v>
      </c>
      <c r="H1006" s="37">
        <v>0</v>
      </c>
      <c r="I1006" s="37">
        <v>90000</v>
      </c>
      <c r="J1006" s="37">
        <v>23720</v>
      </c>
      <c r="K1006" s="37">
        <v>0</v>
      </c>
      <c r="L1006" s="37">
        <v>0</v>
      </c>
      <c r="M1006" s="37">
        <v>0</v>
      </c>
      <c r="N1006" s="37">
        <v>0</v>
      </c>
      <c r="O1006" s="37">
        <v>1750000</v>
      </c>
      <c r="P1006" s="37">
        <v>349317</v>
      </c>
    </row>
    <row r="1007" spans="1:16">
      <c r="A1007" s="49"/>
      <c r="B1007" s="49"/>
      <c r="C1007" s="36" t="s">
        <v>311</v>
      </c>
      <c r="D1007" s="36" t="s">
        <v>312</v>
      </c>
      <c r="E1007" s="37">
        <v>4472500</v>
      </c>
      <c r="F1007" s="37">
        <v>2844188</v>
      </c>
      <c r="G1007" s="37">
        <v>123332</v>
      </c>
      <c r="H1007" s="37">
        <v>0</v>
      </c>
      <c r="I1007" s="37">
        <v>1638888</v>
      </c>
      <c r="J1007" s="37">
        <v>581332</v>
      </c>
      <c r="K1007" s="37">
        <v>1075856</v>
      </c>
      <c r="L1007" s="37">
        <v>519902</v>
      </c>
      <c r="M1007" s="37">
        <v>0</v>
      </c>
      <c r="N1007" s="37">
        <v>0</v>
      </c>
      <c r="O1007" s="37">
        <v>7310576</v>
      </c>
      <c r="P1007" s="37">
        <v>3945422</v>
      </c>
    </row>
    <row r="1008" spans="1:16">
      <c r="A1008" s="49"/>
      <c r="B1008" s="49"/>
      <c r="C1008" s="36" t="s">
        <v>313</v>
      </c>
      <c r="D1008" s="36" t="s">
        <v>314</v>
      </c>
      <c r="E1008" s="37">
        <v>700000</v>
      </c>
      <c r="F1008" s="37">
        <v>578579</v>
      </c>
      <c r="G1008" s="37">
        <v>20000</v>
      </c>
      <c r="H1008" s="37">
        <v>235</v>
      </c>
      <c r="I1008" s="37">
        <v>215000</v>
      </c>
      <c r="J1008" s="37">
        <v>88843</v>
      </c>
      <c r="K1008" s="37">
        <v>121666</v>
      </c>
      <c r="L1008" s="37">
        <v>20549</v>
      </c>
      <c r="M1008" s="37">
        <v>0</v>
      </c>
      <c r="N1008" s="37">
        <v>0</v>
      </c>
      <c r="O1008" s="37">
        <v>1056666</v>
      </c>
      <c r="P1008" s="37">
        <v>688206</v>
      </c>
    </row>
    <row r="1009" spans="1:16">
      <c r="A1009" s="49"/>
      <c r="B1009" s="49"/>
      <c r="C1009" s="36" t="s">
        <v>315</v>
      </c>
      <c r="D1009" s="36" t="s">
        <v>316</v>
      </c>
      <c r="E1009" s="37">
        <v>1204800</v>
      </c>
      <c r="F1009" s="37">
        <v>1038253</v>
      </c>
      <c r="G1009" s="37">
        <v>0</v>
      </c>
      <c r="H1009" s="37">
        <v>0</v>
      </c>
      <c r="I1009" s="37">
        <v>0</v>
      </c>
      <c r="J1009" s="37">
        <v>0</v>
      </c>
      <c r="K1009" s="37">
        <v>0</v>
      </c>
      <c r="L1009" s="37">
        <v>0</v>
      </c>
      <c r="M1009" s="37">
        <v>0</v>
      </c>
      <c r="N1009" s="37">
        <v>0</v>
      </c>
      <c r="O1009" s="37">
        <v>1204800</v>
      </c>
      <c r="P1009" s="37">
        <v>1038253</v>
      </c>
    </row>
    <row r="1010" spans="1:16">
      <c r="A1010" s="49"/>
      <c r="B1010" s="49"/>
      <c r="C1010" s="36" t="s">
        <v>331</v>
      </c>
      <c r="D1010" s="36" t="s">
        <v>332</v>
      </c>
      <c r="E1010" s="37">
        <v>1020000</v>
      </c>
      <c r="F1010" s="37">
        <v>566667</v>
      </c>
      <c r="G1010" s="37">
        <v>0</v>
      </c>
      <c r="H1010" s="37">
        <v>0</v>
      </c>
      <c r="I1010" s="37">
        <v>0</v>
      </c>
      <c r="J1010" s="37">
        <v>0</v>
      </c>
      <c r="K1010" s="37">
        <v>0</v>
      </c>
      <c r="L1010" s="37">
        <v>0</v>
      </c>
      <c r="M1010" s="37">
        <v>0</v>
      </c>
      <c r="N1010" s="37">
        <v>0</v>
      </c>
      <c r="O1010" s="37">
        <v>1020000</v>
      </c>
      <c r="P1010" s="37">
        <v>566667</v>
      </c>
    </row>
    <row r="1011" spans="1:16">
      <c r="A1011" s="49"/>
      <c r="B1011" s="49"/>
      <c r="C1011" s="36" t="s">
        <v>319</v>
      </c>
      <c r="D1011" s="36" t="s">
        <v>320</v>
      </c>
      <c r="E1011" s="37">
        <v>2200000</v>
      </c>
      <c r="F1011" s="37">
        <v>724706</v>
      </c>
      <c r="G1011" s="37">
        <v>0</v>
      </c>
      <c r="H1011" s="37">
        <v>0</v>
      </c>
      <c r="I1011" s="37">
        <v>50000</v>
      </c>
      <c r="J1011" s="37">
        <v>0</v>
      </c>
      <c r="K1011" s="37">
        <v>177010</v>
      </c>
      <c r="L1011" s="37">
        <v>0</v>
      </c>
      <c r="M1011" s="37">
        <v>0</v>
      </c>
      <c r="N1011" s="37">
        <v>0</v>
      </c>
      <c r="O1011" s="37">
        <v>2427010</v>
      </c>
      <c r="P1011" s="37">
        <v>724706</v>
      </c>
    </row>
    <row r="1012" spans="1:16">
      <c r="A1012" s="49"/>
      <c r="B1012" s="49"/>
      <c r="C1012" s="36" t="s">
        <v>321</v>
      </c>
      <c r="D1012" s="36" t="s">
        <v>322</v>
      </c>
      <c r="E1012" s="37">
        <v>800000</v>
      </c>
      <c r="F1012" s="37">
        <v>407777</v>
      </c>
      <c r="G1012" s="37">
        <v>0</v>
      </c>
      <c r="H1012" s="37">
        <v>0</v>
      </c>
      <c r="I1012" s="37">
        <v>0</v>
      </c>
      <c r="J1012" s="37">
        <v>0</v>
      </c>
      <c r="K1012" s="37">
        <v>0</v>
      </c>
      <c r="L1012" s="37">
        <v>0</v>
      </c>
      <c r="M1012" s="37">
        <v>0</v>
      </c>
      <c r="N1012" s="37">
        <v>0</v>
      </c>
      <c r="O1012" s="37">
        <v>800000</v>
      </c>
      <c r="P1012" s="37">
        <v>407777</v>
      </c>
    </row>
    <row r="1013" spans="1:16">
      <c r="A1013" s="49"/>
      <c r="B1013" s="49"/>
      <c r="C1013" s="36" t="s">
        <v>323</v>
      </c>
      <c r="D1013" s="36" t="s">
        <v>324</v>
      </c>
      <c r="E1013" s="37">
        <v>1340000</v>
      </c>
      <c r="F1013" s="37">
        <v>93689</v>
      </c>
      <c r="G1013" s="37">
        <v>94568</v>
      </c>
      <c r="H1013" s="37">
        <v>0</v>
      </c>
      <c r="I1013" s="37">
        <v>130000</v>
      </c>
      <c r="J1013" s="37">
        <v>84711</v>
      </c>
      <c r="K1013" s="37">
        <v>0</v>
      </c>
      <c r="L1013" s="37">
        <v>0</v>
      </c>
      <c r="M1013" s="37">
        <v>0</v>
      </c>
      <c r="N1013" s="37">
        <v>0</v>
      </c>
      <c r="O1013" s="37">
        <v>1564568</v>
      </c>
      <c r="P1013" s="37">
        <v>178400</v>
      </c>
    </row>
    <row r="1014" spans="1:16">
      <c r="A1014" s="49"/>
      <c r="B1014" s="49"/>
      <c r="C1014" s="36" t="s">
        <v>325</v>
      </c>
      <c r="D1014" s="36" t="s">
        <v>326</v>
      </c>
      <c r="E1014" s="37">
        <v>29451929</v>
      </c>
      <c r="F1014" s="37">
        <v>9374812</v>
      </c>
      <c r="G1014" s="37">
        <v>0</v>
      </c>
      <c r="H1014" s="37">
        <v>0</v>
      </c>
      <c r="I1014" s="37">
        <v>2775010</v>
      </c>
      <c r="J1014" s="37">
        <v>0</v>
      </c>
      <c r="K1014" s="37">
        <v>0</v>
      </c>
      <c r="L1014" s="37">
        <v>0</v>
      </c>
      <c r="M1014" s="37">
        <v>0</v>
      </c>
      <c r="N1014" s="37">
        <v>0</v>
      </c>
      <c r="O1014" s="37">
        <v>32226939</v>
      </c>
      <c r="P1014" s="37">
        <v>9374812</v>
      </c>
    </row>
    <row r="1015" spans="1:16">
      <c r="A1015" s="49"/>
      <c r="B1015" s="49"/>
      <c r="C1015" s="36" t="s">
        <v>335</v>
      </c>
      <c r="D1015" s="36" t="s">
        <v>336</v>
      </c>
      <c r="E1015" s="37">
        <v>210000</v>
      </c>
      <c r="F1015" s="37">
        <v>0</v>
      </c>
      <c r="G1015" s="37">
        <v>0</v>
      </c>
      <c r="H1015" s="37">
        <v>0</v>
      </c>
      <c r="I1015" s="37">
        <v>30000</v>
      </c>
      <c r="J1015" s="37">
        <v>0</v>
      </c>
      <c r="K1015" s="37">
        <v>0</v>
      </c>
      <c r="L1015" s="37">
        <v>0</v>
      </c>
      <c r="M1015" s="37">
        <v>0</v>
      </c>
      <c r="N1015" s="37">
        <v>0</v>
      </c>
      <c r="O1015" s="37">
        <v>240000</v>
      </c>
      <c r="P1015" s="37">
        <v>0</v>
      </c>
    </row>
    <row r="1016" spans="1:16">
      <c r="A1016" s="49"/>
      <c r="B1016" s="49"/>
      <c r="C1016" s="36" t="s">
        <v>339</v>
      </c>
      <c r="D1016" s="36" t="s">
        <v>340</v>
      </c>
      <c r="E1016" s="37">
        <v>2800000</v>
      </c>
      <c r="F1016" s="37">
        <v>2170273</v>
      </c>
      <c r="G1016" s="37">
        <v>0</v>
      </c>
      <c r="H1016" s="37">
        <v>0</v>
      </c>
      <c r="I1016" s="37">
        <v>0</v>
      </c>
      <c r="J1016" s="37">
        <v>0</v>
      </c>
      <c r="K1016" s="37">
        <v>0</v>
      </c>
      <c r="L1016" s="37">
        <v>0</v>
      </c>
      <c r="M1016" s="37">
        <v>0</v>
      </c>
      <c r="N1016" s="37">
        <v>0</v>
      </c>
      <c r="O1016" s="37">
        <v>2800000</v>
      </c>
      <c r="P1016" s="37">
        <v>2170273</v>
      </c>
    </row>
    <row r="1017" spans="1:16" s="63" customFormat="1">
      <c r="A1017" s="61"/>
      <c r="B1017" s="62" t="s">
        <v>240</v>
      </c>
      <c r="C1017" s="38"/>
      <c r="D1017" s="38"/>
      <c r="E1017" s="39">
        <f>SUM(E999:E1016)</f>
        <v>59169393</v>
      </c>
      <c r="F1017" s="39">
        <f t="shared" ref="F1017:P1017" si="40">SUM(F999:F1016)</f>
        <v>26377372</v>
      </c>
      <c r="G1017" s="39">
        <f t="shared" si="40"/>
        <v>1107900</v>
      </c>
      <c r="H1017" s="39">
        <f t="shared" si="40"/>
        <v>136069</v>
      </c>
      <c r="I1017" s="39">
        <f t="shared" si="40"/>
        <v>28786524</v>
      </c>
      <c r="J1017" s="39">
        <f t="shared" si="40"/>
        <v>16107342</v>
      </c>
      <c r="K1017" s="39">
        <f t="shared" si="40"/>
        <v>6463036</v>
      </c>
      <c r="L1017" s="39">
        <f t="shared" si="40"/>
        <v>1097608</v>
      </c>
      <c r="M1017" s="39">
        <f t="shared" si="40"/>
        <v>0</v>
      </c>
      <c r="N1017" s="39">
        <f t="shared" si="40"/>
        <v>0</v>
      </c>
      <c r="O1017" s="39">
        <f t="shared" si="40"/>
        <v>95526853</v>
      </c>
      <c r="P1017" s="39">
        <f t="shared" si="40"/>
        <v>43718391</v>
      </c>
    </row>
    <row r="1018" spans="1:16" s="65" customFormat="1">
      <c r="A1018" s="56"/>
      <c r="B1018" s="56"/>
      <c r="C1018" s="56"/>
      <c r="D1018" s="56"/>
      <c r="E1018" s="64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</row>
    <row r="1019" spans="1:16" s="18" customFormat="1" ht="15" customHeight="1">
      <c r="A1019" s="60"/>
      <c r="B1019" s="60"/>
      <c r="C1019" s="69" t="s">
        <v>283</v>
      </c>
      <c r="D1019" s="69"/>
      <c r="E1019" s="69" t="s">
        <v>284</v>
      </c>
      <c r="F1019" s="69"/>
      <c r="G1019" s="69" t="s">
        <v>285</v>
      </c>
      <c r="H1019" s="69"/>
      <c r="I1019" s="69" t="s">
        <v>286</v>
      </c>
      <c r="J1019" s="69"/>
      <c r="K1019" s="68" t="s">
        <v>287</v>
      </c>
      <c r="L1019" s="68"/>
      <c r="M1019" s="68" t="s">
        <v>288</v>
      </c>
      <c r="N1019" s="68"/>
      <c r="O1019" s="68" t="s">
        <v>289</v>
      </c>
      <c r="P1019" s="68"/>
    </row>
    <row r="1020" spans="1:16" s="18" customFormat="1" ht="15" customHeight="1">
      <c r="A1020" s="13"/>
      <c r="B1020" s="13"/>
      <c r="C1020" s="69"/>
      <c r="D1020" s="69"/>
      <c r="E1020" s="51" t="s">
        <v>290</v>
      </c>
      <c r="F1020" s="51" t="s">
        <v>291</v>
      </c>
      <c r="G1020" s="51" t="s">
        <v>290</v>
      </c>
      <c r="H1020" s="51" t="s">
        <v>291</v>
      </c>
      <c r="I1020" s="51" t="s">
        <v>290</v>
      </c>
      <c r="J1020" s="51" t="s">
        <v>291</v>
      </c>
      <c r="K1020" s="51" t="s">
        <v>290</v>
      </c>
      <c r="L1020" s="51" t="s">
        <v>291</v>
      </c>
      <c r="M1020" s="51" t="s">
        <v>290</v>
      </c>
      <c r="N1020" s="51" t="s">
        <v>291</v>
      </c>
      <c r="O1020" s="51" t="s">
        <v>290</v>
      </c>
      <c r="P1020" s="51" t="s">
        <v>291</v>
      </c>
    </row>
    <row r="1021" spans="1:16">
      <c r="A1021" s="1" t="s">
        <v>41</v>
      </c>
      <c r="B1021" s="1" t="s">
        <v>122</v>
      </c>
      <c r="C1021" s="36" t="s">
        <v>296</v>
      </c>
      <c r="D1021" s="36" t="s">
        <v>297</v>
      </c>
      <c r="E1021" s="37">
        <v>13230000</v>
      </c>
      <c r="F1021" s="37">
        <v>8926011</v>
      </c>
      <c r="G1021" s="37">
        <v>0</v>
      </c>
      <c r="H1021" s="37">
        <v>0</v>
      </c>
      <c r="I1021" s="37">
        <v>59038373</v>
      </c>
      <c r="J1021" s="37">
        <v>42771393</v>
      </c>
      <c r="K1021" s="37">
        <v>0</v>
      </c>
      <c r="L1021" s="37">
        <v>0</v>
      </c>
      <c r="M1021" s="37">
        <v>0</v>
      </c>
      <c r="N1021" s="37">
        <v>0</v>
      </c>
      <c r="O1021" s="37">
        <v>72268373</v>
      </c>
      <c r="P1021" s="37">
        <v>51697404</v>
      </c>
    </row>
    <row r="1022" spans="1:16">
      <c r="A1022" s="49"/>
      <c r="B1022" s="49"/>
      <c r="C1022" s="36" t="s">
        <v>298</v>
      </c>
      <c r="D1022" s="36" t="s">
        <v>199</v>
      </c>
      <c r="E1022" s="37">
        <v>5213000</v>
      </c>
      <c r="F1022" s="37">
        <v>3304922</v>
      </c>
      <c r="G1022" s="37">
        <v>0</v>
      </c>
      <c r="H1022" s="37">
        <v>0</v>
      </c>
      <c r="I1022" s="37">
        <v>23626276</v>
      </c>
      <c r="J1022" s="37">
        <v>16631073</v>
      </c>
      <c r="K1022" s="37">
        <v>0</v>
      </c>
      <c r="L1022" s="37">
        <v>0</v>
      </c>
      <c r="M1022" s="37">
        <v>0</v>
      </c>
      <c r="N1022" s="37">
        <v>0</v>
      </c>
      <c r="O1022" s="37">
        <v>28839276</v>
      </c>
      <c r="P1022" s="37">
        <v>19935995</v>
      </c>
    </row>
    <row r="1023" spans="1:16">
      <c r="A1023" s="49"/>
      <c r="B1023" s="49"/>
      <c r="C1023" s="36" t="s">
        <v>299</v>
      </c>
      <c r="D1023" s="36" t="s">
        <v>300</v>
      </c>
      <c r="E1023" s="37">
        <v>2687000</v>
      </c>
      <c r="F1023" s="37">
        <v>2172506</v>
      </c>
      <c r="G1023" s="37">
        <v>0</v>
      </c>
      <c r="H1023" s="37">
        <v>0</v>
      </c>
      <c r="I1023" s="37">
        <v>0</v>
      </c>
      <c r="J1023" s="37">
        <v>0</v>
      </c>
      <c r="K1023" s="37">
        <v>0</v>
      </c>
      <c r="L1023" s="37">
        <v>0</v>
      </c>
      <c r="M1023" s="37">
        <v>0</v>
      </c>
      <c r="N1023" s="37">
        <v>0</v>
      </c>
      <c r="O1023" s="37">
        <v>2687000</v>
      </c>
      <c r="P1023" s="37">
        <v>2172506</v>
      </c>
    </row>
    <row r="1024" spans="1:16">
      <c r="A1024" s="49"/>
      <c r="B1024" s="49"/>
      <c r="C1024" s="36" t="s">
        <v>327</v>
      </c>
      <c r="D1024" s="36" t="s">
        <v>328</v>
      </c>
      <c r="E1024" s="37">
        <v>500000</v>
      </c>
      <c r="F1024" s="37">
        <v>190000</v>
      </c>
      <c r="G1024" s="37">
        <v>0</v>
      </c>
      <c r="H1024" s="37">
        <v>0</v>
      </c>
      <c r="I1024" s="37">
        <v>0</v>
      </c>
      <c r="J1024" s="37">
        <v>0</v>
      </c>
      <c r="K1024" s="37">
        <v>0</v>
      </c>
      <c r="L1024" s="37">
        <v>0</v>
      </c>
      <c r="M1024" s="37">
        <v>0</v>
      </c>
      <c r="N1024" s="37">
        <v>0</v>
      </c>
      <c r="O1024" s="37">
        <v>500000</v>
      </c>
      <c r="P1024" s="37">
        <v>190000</v>
      </c>
    </row>
    <row r="1025" spans="1:16">
      <c r="A1025" s="49"/>
      <c r="B1025" s="49"/>
      <c r="C1025" s="36" t="s">
        <v>301</v>
      </c>
      <c r="D1025" s="36" t="s">
        <v>302</v>
      </c>
      <c r="E1025" s="37">
        <v>500000</v>
      </c>
      <c r="F1025" s="37">
        <v>255000</v>
      </c>
      <c r="G1025" s="37">
        <v>0</v>
      </c>
      <c r="H1025" s="37">
        <v>0</v>
      </c>
      <c r="I1025" s="37">
        <v>0</v>
      </c>
      <c r="J1025" s="37">
        <v>0</v>
      </c>
      <c r="K1025" s="37">
        <v>0</v>
      </c>
      <c r="L1025" s="37">
        <v>0</v>
      </c>
      <c r="M1025" s="37">
        <v>0</v>
      </c>
      <c r="N1025" s="37">
        <v>0</v>
      </c>
      <c r="O1025" s="37">
        <v>500000</v>
      </c>
      <c r="P1025" s="37">
        <v>255000</v>
      </c>
    </row>
    <row r="1026" spans="1:16">
      <c r="A1026" s="49"/>
      <c r="B1026" s="49"/>
      <c r="C1026" s="36" t="s">
        <v>303</v>
      </c>
      <c r="D1026" s="36" t="s">
        <v>304</v>
      </c>
      <c r="E1026" s="37">
        <v>345000</v>
      </c>
      <c r="F1026" s="37">
        <v>205885</v>
      </c>
      <c r="G1026" s="37">
        <v>0</v>
      </c>
      <c r="H1026" s="37">
        <v>0</v>
      </c>
      <c r="I1026" s="37">
        <v>400000</v>
      </c>
      <c r="J1026" s="37">
        <v>159196</v>
      </c>
      <c r="K1026" s="37">
        <v>150000</v>
      </c>
      <c r="L1026" s="37">
        <v>0</v>
      </c>
      <c r="M1026" s="37">
        <v>0</v>
      </c>
      <c r="N1026" s="37">
        <v>0</v>
      </c>
      <c r="O1026" s="37">
        <v>895000</v>
      </c>
      <c r="P1026" s="37">
        <v>365081</v>
      </c>
    </row>
    <row r="1027" spans="1:16">
      <c r="A1027" s="49"/>
      <c r="B1027" s="49"/>
      <c r="C1027" s="36" t="s">
        <v>305</v>
      </c>
      <c r="D1027" s="36" t="s">
        <v>306</v>
      </c>
      <c r="E1027" s="37">
        <v>6952000</v>
      </c>
      <c r="F1027" s="37">
        <v>5125699</v>
      </c>
      <c r="G1027" s="37">
        <v>0</v>
      </c>
      <c r="H1027" s="37">
        <v>0</v>
      </c>
      <c r="I1027" s="37">
        <v>3700000</v>
      </c>
      <c r="J1027" s="37">
        <v>2252664</v>
      </c>
      <c r="K1027" s="37">
        <v>29000</v>
      </c>
      <c r="L1027" s="37">
        <v>0</v>
      </c>
      <c r="M1027" s="37">
        <v>0</v>
      </c>
      <c r="N1027" s="37">
        <v>0</v>
      </c>
      <c r="O1027" s="37">
        <v>10681000</v>
      </c>
      <c r="P1027" s="37">
        <v>7378363</v>
      </c>
    </row>
    <row r="1028" spans="1:16">
      <c r="A1028" s="49"/>
      <c r="B1028" s="49"/>
      <c r="C1028" s="36" t="s">
        <v>307</v>
      </c>
      <c r="D1028" s="36" t="s">
        <v>308</v>
      </c>
      <c r="E1028" s="37">
        <v>2225000</v>
      </c>
      <c r="F1028" s="37">
        <v>891918</v>
      </c>
      <c r="G1028" s="37">
        <v>30000</v>
      </c>
      <c r="H1028" s="37">
        <v>17850</v>
      </c>
      <c r="I1028" s="37">
        <v>1600000</v>
      </c>
      <c r="J1028" s="37">
        <v>552859</v>
      </c>
      <c r="K1028" s="37">
        <v>30000</v>
      </c>
      <c r="L1028" s="37">
        <v>5989</v>
      </c>
      <c r="M1028" s="37">
        <v>0</v>
      </c>
      <c r="N1028" s="37">
        <v>0</v>
      </c>
      <c r="O1028" s="37">
        <v>3885000</v>
      </c>
      <c r="P1028" s="37">
        <v>1468616</v>
      </c>
    </row>
    <row r="1029" spans="1:16">
      <c r="A1029" s="49"/>
      <c r="B1029" s="49"/>
      <c r="C1029" s="36" t="s">
        <v>309</v>
      </c>
      <c r="D1029" s="36" t="s">
        <v>310</v>
      </c>
      <c r="E1029" s="37">
        <v>7530000</v>
      </c>
      <c r="F1029" s="37">
        <v>5977246</v>
      </c>
      <c r="G1029" s="37">
        <v>0</v>
      </c>
      <c r="H1029" s="37">
        <v>0</v>
      </c>
      <c r="I1029" s="37">
        <v>1035000</v>
      </c>
      <c r="J1029" s="37">
        <v>633715</v>
      </c>
      <c r="K1029" s="37">
        <v>10000</v>
      </c>
      <c r="L1029" s="37">
        <v>0</v>
      </c>
      <c r="M1029" s="37">
        <v>0</v>
      </c>
      <c r="N1029" s="37">
        <v>0</v>
      </c>
      <c r="O1029" s="37">
        <v>8575000</v>
      </c>
      <c r="P1029" s="37">
        <v>6610961</v>
      </c>
    </row>
    <row r="1030" spans="1:16">
      <c r="A1030" s="49"/>
      <c r="B1030" s="49"/>
      <c r="C1030" s="36" t="s">
        <v>311</v>
      </c>
      <c r="D1030" s="36" t="s">
        <v>312</v>
      </c>
      <c r="E1030" s="37">
        <v>3539000</v>
      </c>
      <c r="F1030" s="37">
        <v>1188862</v>
      </c>
      <c r="G1030" s="37">
        <v>390000</v>
      </c>
      <c r="H1030" s="37">
        <v>165278</v>
      </c>
      <c r="I1030" s="37">
        <v>4700000</v>
      </c>
      <c r="J1030" s="37">
        <v>805941</v>
      </c>
      <c r="K1030" s="37">
        <v>3690000</v>
      </c>
      <c r="L1030" s="37">
        <v>2257273</v>
      </c>
      <c r="M1030" s="37">
        <v>0</v>
      </c>
      <c r="N1030" s="37">
        <v>0</v>
      </c>
      <c r="O1030" s="37">
        <v>12319000</v>
      </c>
      <c r="P1030" s="37">
        <v>4417354</v>
      </c>
    </row>
    <row r="1031" spans="1:16">
      <c r="A1031" s="49"/>
      <c r="B1031" s="49"/>
      <c r="C1031" s="36" t="s">
        <v>313</v>
      </c>
      <c r="D1031" s="36" t="s">
        <v>314</v>
      </c>
      <c r="E1031" s="37">
        <v>1950000</v>
      </c>
      <c r="F1031" s="37">
        <v>1610553</v>
      </c>
      <c r="G1031" s="37">
        <v>0</v>
      </c>
      <c r="H1031" s="37">
        <v>0</v>
      </c>
      <c r="I1031" s="37">
        <v>410000</v>
      </c>
      <c r="J1031" s="37">
        <v>121623</v>
      </c>
      <c r="K1031" s="37">
        <v>360000</v>
      </c>
      <c r="L1031" s="37">
        <v>650</v>
      </c>
      <c r="M1031" s="37">
        <v>0</v>
      </c>
      <c r="N1031" s="37">
        <v>0</v>
      </c>
      <c r="O1031" s="37">
        <v>2720000</v>
      </c>
      <c r="P1031" s="37">
        <v>1732826</v>
      </c>
    </row>
    <row r="1032" spans="1:16">
      <c r="A1032" s="49"/>
      <c r="B1032" s="49"/>
      <c r="C1032" s="36" t="s">
        <v>315</v>
      </c>
      <c r="D1032" s="36" t="s">
        <v>316</v>
      </c>
      <c r="E1032" s="37">
        <v>2000000</v>
      </c>
      <c r="F1032" s="37">
        <v>1485711</v>
      </c>
      <c r="G1032" s="37">
        <v>0</v>
      </c>
      <c r="H1032" s="37">
        <v>0</v>
      </c>
      <c r="I1032" s="37">
        <v>0</v>
      </c>
      <c r="J1032" s="37">
        <v>0</v>
      </c>
      <c r="K1032" s="37">
        <v>0</v>
      </c>
      <c r="L1032" s="37">
        <v>0</v>
      </c>
      <c r="M1032" s="37">
        <v>0</v>
      </c>
      <c r="N1032" s="37">
        <v>0</v>
      </c>
      <c r="O1032" s="37">
        <v>2000000</v>
      </c>
      <c r="P1032" s="37">
        <v>1485711</v>
      </c>
    </row>
    <row r="1033" spans="1:16">
      <c r="A1033" s="49"/>
      <c r="B1033" s="49"/>
      <c r="C1033" s="36" t="s">
        <v>355</v>
      </c>
      <c r="D1033" s="36" t="s">
        <v>356</v>
      </c>
      <c r="E1033" s="37">
        <v>50000</v>
      </c>
      <c r="F1033" s="37">
        <v>19925</v>
      </c>
      <c r="G1033" s="37">
        <v>0</v>
      </c>
      <c r="H1033" s="37">
        <v>0</v>
      </c>
      <c r="I1033" s="37">
        <v>0</v>
      </c>
      <c r="J1033" s="37">
        <v>0</v>
      </c>
      <c r="K1033" s="37">
        <v>0</v>
      </c>
      <c r="L1033" s="37">
        <v>0</v>
      </c>
      <c r="M1033" s="37">
        <v>0</v>
      </c>
      <c r="N1033" s="37">
        <v>0</v>
      </c>
      <c r="O1033" s="37">
        <v>50000</v>
      </c>
      <c r="P1033" s="37">
        <v>19925</v>
      </c>
    </row>
    <row r="1034" spans="1:16">
      <c r="A1034" s="49"/>
      <c r="B1034" s="49"/>
      <c r="C1034" s="36" t="s">
        <v>331</v>
      </c>
      <c r="D1034" s="36" t="s">
        <v>332</v>
      </c>
      <c r="E1034" s="37">
        <v>1050000</v>
      </c>
      <c r="F1034" s="37">
        <v>495800</v>
      </c>
      <c r="G1034" s="37">
        <v>0</v>
      </c>
      <c r="H1034" s="37">
        <v>0</v>
      </c>
      <c r="I1034" s="37">
        <v>0</v>
      </c>
      <c r="J1034" s="37">
        <v>0</v>
      </c>
      <c r="K1034" s="37">
        <v>0</v>
      </c>
      <c r="L1034" s="37">
        <v>0</v>
      </c>
      <c r="M1034" s="37">
        <v>0</v>
      </c>
      <c r="N1034" s="37">
        <v>0</v>
      </c>
      <c r="O1034" s="37">
        <v>1050000</v>
      </c>
      <c r="P1034" s="37">
        <v>495800</v>
      </c>
    </row>
    <row r="1035" spans="1:16">
      <c r="A1035" s="49"/>
      <c r="B1035" s="49"/>
      <c r="C1035" s="36" t="s">
        <v>319</v>
      </c>
      <c r="D1035" s="36" t="s">
        <v>320</v>
      </c>
      <c r="E1035" s="37">
        <v>5470000</v>
      </c>
      <c r="F1035" s="37">
        <v>3009488</v>
      </c>
      <c r="G1035" s="37">
        <v>0</v>
      </c>
      <c r="H1035" s="37">
        <v>0</v>
      </c>
      <c r="I1035" s="37">
        <v>200000</v>
      </c>
      <c r="J1035" s="37">
        <v>0</v>
      </c>
      <c r="K1035" s="37">
        <v>0</v>
      </c>
      <c r="L1035" s="37">
        <v>0</v>
      </c>
      <c r="M1035" s="37">
        <v>0</v>
      </c>
      <c r="N1035" s="37">
        <v>0</v>
      </c>
      <c r="O1035" s="37">
        <v>5670000</v>
      </c>
      <c r="P1035" s="37">
        <v>3009488</v>
      </c>
    </row>
    <row r="1036" spans="1:16">
      <c r="A1036" s="49"/>
      <c r="B1036" s="49"/>
      <c r="C1036" s="36" t="s">
        <v>321</v>
      </c>
      <c r="D1036" s="36" t="s">
        <v>322</v>
      </c>
      <c r="E1036" s="37">
        <v>930000</v>
      </c>
      <c r="F1036" s="37">
        <v>689000</v>
      </c>
      <c r="G1036" s="37">
        <v>0</v>
      </c>
      <c r="H1036" s="37">
        <v>0</v>
      </c>
      <c r="I1036" s="37">
        <v>0</v>
      </c>
      <c r="J1036" s="37">
        <v>0</v>
      </c>
      <c r="K1036" s="37">
        <v>0</v>
      </c>
      <c r="L1036" s="37">
        <v>0</v>
      </c>
      <c r="M1036" s="37">
        <v>0</v>
      </c>
      <c r="N1036" s="37">
        <v>0</v>
      </c>
      <c r="O1036" s="37">
        <v>930000</v>
      </c>
      <c r="P1036" s="37">
        <v>689000</v>
      </c>
    </row>
    <row r="1037" spans="1:16">
      <c r="A1037" s="49"/>
      <c r="B1037" s="49"/>
      <c r="C1037" s="36" t="s">
        <v>323</v>
      </c>
      <c r="D1037" s="36" t="s">
        <v>324</v>
      </c>
      <c r="E1037" s="37">
        <v>1090000</v>
      </c>
      <c r="F1037" s="37">
        <v>375062</v>
      </c>
      <c r="G1037" s="37">
        <v>0</v>
      </c>
      <c r="H1037" s="37">
        <v>0</v>
      </c>
      <c r="I1037" s="37">
        <v>1120000</v>
      </c>
      <c r="J1037" s="37">
        <v>517548</v>
      </c>
      <c r="K1037" s="37">
        <v>1660000</v>
      </c>
      <c r="L1037" s="37">
        <v>0</v>
      </c>
      <c r="M1037" s="37">
        <v>0</v>
      </c>
      <c r="N1037" s="37">
        <v>0</v>
      </c>
      <c r="O1037" s="37">
        <v>3870000</v>
      </c>
      <c r="P1037" s="37">
        <v>892610</v>
      </c>
    </row>
    <row r="1038" spans="1:16">
      <c r="A1038" s="49"/>
      <c r="B1038" s="49"/>
      <c r="C1038" s="36" t="s">
        <v>333</v>
      </c>
      <c r="D1038" s="36" t="s">
        <v>334</v>
      </c>
      <c r="E1038" s="37">
        <v>0</v>
      </c>
      <c r="F1038" s="37">
        <v>0</v>
      </c>
      <c r="G1038" s="37">
        <v>0</v>
      </c>
      <c r="H1038" s="37">
        <v>0</v>
      </c>
      <c r="I1038" s="37">
        <v>300000</v>
      </c>
      <c r="J1038" s="37">
        <v>0</v>
      </c>
      <c r="K1038" s="37">
        <v>1000000</v>
      </c>
      <c r="L1038" s="37">
        <v>0</v>
      </c>
      <c r="M1038" s="37">
        <v>0</v>
      </c>
      <c r="N1038" s="37">
        <v>0</v>
      </c>
      <c r="O1038" s="37">
        <v>1300000</v>
      </c>
      <c r="P1038" s="37">
        <v>0</v>
      </c>
    </row>
    <row r="1039" spans="1:16">
      <c r="A1039" s="49"/>
      <c r="B1039" s="49"/>
      <c r="C1039" s="36" t="s">
        <v>325</v>
      </c>
      <c r="D1039" s="36" t="s">
        <v>326</v>
      </c>
      <c r="E1039" s="37">
        <v>53260000</v>
      </c>
      <c r="F1039" s="37">
        <v>29859057</v>
      </c>
      <c r="G1039" s="37">
        <v>0</v>
      </c>
      <c r="H1039" s="37">
        <v>0</v>
      </c>
      <c r="I1039" s="37">
        <v>2890000</v>
      </c>
      <c r="J1039" s="37">
        <v>1064063</v>
      </c>
      <c r="K1039" s="37">
        <v>9200000</v>
      </c>
      <c r="L1039" s="37">
        <v>5510544</v>
      </c>
      <c r="M1039" s="37">
        <v>0</v>
      </c>
      <c r="N1039" s="37">
        <v>0</v>
      </c>
      <c r="O1039" s="37">
        <v>65350000</v>
      </c>
      <c r="P1039" s="37">
        <v>36433664</v>
      </c>
    </row>
    <row r="1040" spans="1:16">
      <c r="A1040" s="49"/>
      <c r="B1040" s="49"/>
      <c r="C1040" s="36" t="s">
        <v>335</v>
      </c>
      <c r="D1040" s="36" t="s">
        <v>336</v>
      </c>
      <c r="E1040" s="37">
        <v>30000</v>
      </c>
      <c r="F1040" s="37">
        <v>0</v>
      </c>
      <c r="G1040" s="37">
        <v>0</v>
      </c>
      <c r="H1040" s="37">
        <v>0</v>
      </c>
      <c r="I1040" s="37">
        <v>120000</v>
      </c>
      <c r="J1040" s="37">
        <v>0</v>
      </c>
      <c r="K1040" s="37">
        <v>0</v>
      </c>
      <c r="L1040" s="37">
        <v>0</v>
      </c>
      <c r="M1040" s="37">
        <v>0</v>
      </c>
      <c r="N1040" s="37">
        <v>0</v>
      </c>
      <c r="O1040" s="37">
        <v>150000</v>
      </c>
      <c r="P1040" s="37">
        <v>0</v>
      </c>
    </row>
    <row r="1041" spans="1:16">
      <c r="A1041" s="49"/>
      <c r="B1041" s="49"/>
      <c r="C1041" s="36" t="s">
        <v>339</v>
      </c>
      <c r="D1041" s="36" t="s">
        <v>340</v>
      </c>
      <c r="E1041" s="37">
        <v>0</v>
      </c>
      <c r="F1041" s="37">
        <v>0</v>
      </c>
      <c r="G1041" s="37">
        <v>0</v>
      </c>
      <c r="H1041" s="37">
        <v>0</v>
      </c>
      <c r="I1041" s="37">
        <v>0</v>
      </c>
      <c r="J1041" s="37">
        <v>0</v>
      </c>
      <c r="K1041" s="37">
        <v>1300000</v>
      </c>
      <c r="L1041" s="37">
        <v>950000</v>
      </c>
      <c r="M1041" s="37">
        <v>0</v>
      </c>
      <c r="N1041" s="37">
        <v>0</v>
      </c>
      <c r="O1041" s="37">
        <v>1300000</v>
      </c>
      <c r="P1041" s="37">
        <v>950000</v>
      </c>
    </row>
    <row r="1042" spans="1:16">
      <c r="A1042" s="49"/>
      <c r="B1042" s="49"/>
      <c r="C1042" s="36" t="s">
        <v>345</v>
      </c>
      <c r="D1042" s="36" t="s">
        <v>346</v>
      </c>
      <c r="E1042" s="37">
        <v>1900000</v>
      </c>
      <c r="F1042" s="37">
        <v>1863020</v>
      </c>
      <c r="G1042" s="37">
        <v>0</v>
      </c>
      <c r="H1042" s="37">
        <v>0</v>
      </c>
      <c r="I1042" s="37">
        <v>0</v>
      </c>
      <c r="J1042" s="37">
        <v>0</v>
      </c>
      <c r="K1042" s="37">
        <v>0</v>
      </c>
      <c r="L1042" s="37">
        <v>0</v>
      </c>
      <c r="M1042" s="37">
        <v>0</v>
      </c>
      <c r="N1042" s="37">
        <v>0</v>
      </c>
      <c r="O1042" s="37">
        <v>1900000</v>
      </c>
      <c r="P1042" s="37">
        <v>1863020</v>
      </c>
    </row>
    <row r="1043" spans="1:16" s="63" customFormat="1">
      <c r="A1043" s="61"/>
      <c r="B1043" s="62" t="s">
        <v>363</v>
      </c>
      <c r="C1043" s="38"/>
      <c r="D1043" s="38"/>
      <c r="E1043" s="39">
        <f>SUM(E1021:E1042)</f>
        <v>110451000</v>
      </c>
      <c r="F1043" s="39">
        <f t="shared" ref="F1043:P1043" si="41">SUM(F1021:F1042)</f>
        <v>67645665</v>
      </c>
      <c r="G1043" s="39">
        <f t="shared" si="41"/>
        <v>420000</v>
      </c>
      <c r="H1043" s="39">
        <f t="shared" si="41"/>
        <v>183128</v>
      </c>
      <c r="I1043" s="39">
        <f t="shared" si="41"/>
        <v>99139649</v>
      </c>
      <c r="J1043" s="39">
        <f t="shared" si="41"/>
        <v>65510075</v>
      </c>
      <c r="K1043" s="39">
        <f t="shared" si="41"/>
        <v>17429000</v>
      </c>
      <c r="L1043" s="39">
        <f t="shared" si="41"/>
        <v>8724456</v>
      </c>
      <c r="M1043" s="39">
        <f t="shared" si="41"/>
        <v>0</v>
      </c>
      <c r="N1043" s="39">
        <f t="shared" si="41"/>
        <v>0</v>
      </c>
      <c r="O1043" s="39">
        <f t="shared" si="41"/>
        <v>227439649</v>
      </c>
      <c r="P1043" s="39">
        <f t="shared" si="41"/>
        <v>142063324</v>
      </c>
    </row>
    <row r="1044" spans="1:16" s="65" customFormat="1">
      <c r="A1044" s="56"/>
      <c r="B1044" s="56"/>
      <c r="C1044" s="56"/>
      <c r="D1044" s="56"/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</row>
    <row r="1045" spans="1:16" s="18" customFormat="1" ht="15" customHeight="1">
      <c r="A1045" s="60"/>
      <c r="B1045" s="60"/>
      <c r="C1045" s="69" t="s">
        <v>283</v>
      </c>
      <c r="D1045" s="69"/>
      <c r="E1045" s="69" t="s">
        <v>284</v>
      </c>
      <c r="F1045" s="69"/>
      <c r="G1045" s="69" t="s">
        <v>285</v>
      </c>
      <c r="H1045" s="69"/>
      <c r="I1045" s="69" t="s">
        <v>286</v>
      </c>
      <c r="J1045" s="69"/>
      <c r="K1045" s="68" t="s">
        <v>287</v>
      </c>
      <c r="L1045" s="68"/>
      <c r="M1045" s="68" t="s">
        <v>288</v>
      </c>
      <c r="N1045" s="68"/>
      <c r="O1045" s="68" t="s">
        <v>289</v>
      </c>
      <c r="P1045" s="68"/>
    </row>
    <row r="1046" spans="1:16" s="18" customFormat="1" ht="15" customHeight="1">
      <c r="A1046" s="13"/>
      <c r="B1046" s="13"/>
      <c r="C1046" s="69"/>
      <c r="D1046" s="69"/>
      <c r="E1046" s="51" t="s">
        <v>290</v>
      </c>
      <c r="F1046" s="51" t="s">
        <v>291</v>
      </c>
      <c r="G1046" s="51" t="s">
        <v>290</v>
      </c>
      <c r="H1046" s="51" t="s">
        <v>291</v>
      </c>
      <c r="I1046" s="51" t="s">
        <v>290</v>
      </c>
      <c r="J1046" s="51" t="s">
        <v>291</v>
      </c>
      <c r="K1046" s="51" t="s">
        <v>290</v>
      </c>
      <c r="L1046" s="51" t="s">
        <v>291</v>
      </c>
      <c r="M1046" s="51" t="s">
        <v>290</v>
      </c>
      <c r="N1046" s="51" t="s">
        <v>291</v>
      </c>
      <c r="O1046" s="51" t="s">
        <v>290</v>
      </c>
      <c r="P1046" s="51" t="s">
        <v>291</v>
      </c>
    </row>
    <row r="1047" spans="1:16">
      <c r="A1047" s="1" t="s">
        <v>42</v>
      </c>
      <c r="B1047" s="1" t="s">
        <v>123</v>
      </c>
      <c r="C1047" s="36" t="s">
        <v>296</v>
      </c>
      <c r="D1047" s="36" t="s">
        <v>297</v>
      </c>
      <c r="E1047" s="37">
        <v>22511000</v>
      </c>
      <c r="F1047" s="37">
        <v>15422151</v>
      </c>
      <c r="G1047" s="37">
        <v>0</v>
      </c>
      <c r="H1047" s="37">
        <v>0</v>
      </c>
      <c r="I1047" s="37">
        <v>51419250</v>
      </c>
      <c r="J1047" s="37">
        <v>37891274</v>
      </c>
      <c r="K1047" s="37">
        <v>0</v>
      </c>
      <c r="L1047" s="37">
        <v>0</v>
      </c>
      <c r="M1047" s="37">
        <v>0</v>
      </c>
      <c r="N1047" s="37">
        <v>0</v>
      </c>
      <c r="O1047" s="37">
        <v>73930250</v>
      </c>
      <c r="P1047" s="37">
        <v>53313425</v>
      </c>
    </row>
    <row r="1048" spans="1:16">
      <c r="A1048" s="49"/>
      <c r="B1048" s="49"/>
      <c r="C1048" s="36" t="s">
        <v>298</v>
      </c>
      <c r="D1048" s="36" t="s">
        <v>199</v>
      </c>
      <c r="E1048" s="37">
        <v>8724000</v>
      </c>
      <c r="F1048" s="37">
        <v>5955846</v>
      </c>
      <c r="G1048" s="37">
        <v>0</v>
      </c>
      <c r="H1048" s="37">
        <v>0</v>
      </c>
      <c r="I1048" s="37">
        <v>20709650</v>
      </c>
      <c r="J1048" s="37">
        <v>14936559</v>
      </c>
      <c r="K1048" s="37">
        <v>0</v>
      </c>
      <c r="L1048" s="37">
        <v>0</v>
      </c>
      <c r="M1048" s="37">
        <v>0</v>
      </c>
      <c r="N1048" s="37">
        <v>0</v>
      </c>
      <c r="O1048" s="37">
        <v>29433650</v>
      </c>
      <c r="P1048" s="37">
        <v>20892405</v>
      </c>
    </row>
    <row r="1049" spans="1:16">
      <c r="A1049" s="49"/>
      <c r="B1049" s="49"/>
      <c r="C1049" s="36" t="s">
        <v>299</v>
      </c>
      <c r="D1049" s="36" t="s">
        <v>300</v>
      </c>
      <c r="E1049" s="37">
        <v>1492000</v>
      </c>
      <c r="F1049" s="37">
        <v>974016</v>
      </c>
      <c r="G1049" s="37">
        <v>0</v>
      </c>
      <c r="H1049" s="37">
        <v>0</v>
      </c>
      <c r="I1049" s="37">
        <v>0</v>
      </c>
      <c r="J1049" s="37">
        <v>0</v>
      </c>
      <c r="K1049" s="37">
        <v>0</v>
      </c>
      <c r="L1049" s="37">
        <v>0</v>
      </c>
      <c r="M1049" s="37">
        <v>0</v>
      </c>
      <c r="N1049" s="37">
        <v>0</v>
      </c>
      <c r="O1049" s="37">
        <v>1492000</v>
      </c>
      <c r="P1049" s="37">
        <v>974016</v>
      </c>
    </row>
    <row r="1050" spans="1:16">
      <c r="A1050" s="49"/>
      <c r="B1050" s="49"/>
      <c r="C1050" s="36" t="s">
        <v>327</v>
      </c>
      <c r="D1050" s="36" t="s">
        <v>328</v>
      </c>
      <c r="E1050" s="37">
        <v>100000</v>
      </c>
      <c r="F1050" s="37">
        <v>6500</v>
      </c>
      <c r="G1050" s="37">
        <v>0</v>
      </c>
      <c r="H1050" s="37">
        <v>0</v>
      </c>
      <c r="I1050" s="37">
        <v>0</v>
      </c>
      <c r="J1050" s="37">
        <v>0</v>
      </c>
      <c r="K1050" s="37">
        <v>0</v>
      </c>
      <c r="L1050" s="37">
        <v>0</v>
      </c>
      <c r="M1050" s="37">
        <v>0</v>
      </c>
      <c r="N1050" s="37">
        <v>0</v>
      </c>
      <c r="O1050" s="37">
        <v>100000</v>
      </c>
      <c r="P1050" s="37">
        <v>6500</v>
      </c>
    </row>
    <row r="1051" spans="1:16">
      <c r="A1051" s="49"/>
      <c r="B1051" s="49"/>
      <c r="C1051" s="36" t="s">
        <v>301</v>
      </c>
      <c r="D1051" s="36" t="s">
        <v>302</v>
      </c>
      <c r="E1051" s="37">
        <v>150000</v>
      </c>
      <c r="F1051" s="37">
        <v>30000</v>
      </c>
      <c r="G1051" s="37">
        <v>0</v>
      </c>
      <c r="H1051" s="37">
        <v>0</v>
      </c>
      <c r="I1051" s="37">
        <v>0</v>
      </c>
      <c r="J1051" s="37">
        <v>0</v>
      </c>
      <c r="K1051" s="37">
        <v>0</v>
      </c>
      <c r="L1051" s="37">
        <v>0</v>
      </c>
      <c r="M1051" s="37">
        <v>0</v>
      </c>
      <c r="N1051" s="37">
        <v>0</v>
      </c>
      <c r="O1051" s="37">
        <v>150000</v>
      </c>
      <c r="P1051" s="37">
        <v>30000</v>
      </c>
    </row>
    <row r="1052" spans="1:16">
      <c r="A1052" s="49"/>
      <c r="B1052" s="49"/>
      <c r="C1052" s="36" t="s">
        <v>303</v>
      </c>
      <c r="D1052" s="36" t="s">
        <v>304</v>
      </c>
      <c r="E1052" s="37">
        <v>210000</v>
      </c>
      <c r="F1052" s="37">
        <v>10980</v>
      </c>
      <c r="G1052" s="37">
        <v>100000</v>
      </c>
      <c r="H1052" s="37">
        <v>0</v>
      </c>
      <c r="I1052" s="37">
        <v>75000</v>
      </c>
      <c r="J1052" s="37">
        <v>32145</v>
      </c>
      <c r="K1052" s="37">
        <v>1363578</v>
      </c>
      <c r="L1052" s="37">
        <v>145832</v>
      </c>
      <c r="M1052" s="37">
        <v>0</v>
      </c>
      <c r="N1052" s="37">
        <v>0</v>
      </c>
      <c r="O1052" s="37">
        <v>1748578</v>
      </c>
      <c r="P1052" s="37">
        <v>188957</v>
      </c>
    </row>
    <row r="1053" spans="1:16">
      <c r="A1053" s="49"/>
      <c r="B1053" s="49"/>
      <c r="C1053" s="36" t="s">
        <v>305</v>
      </c>
      <c r="D1053" s="36" t="s">
        <v>306</v>
      </c>
      <c r="E1053" s="37">
        <v>6555000</v>
      </c>
      <c r="F1053" s="37">
        <v>2929285</v>
      </c>
      <c r="G1053" s="37">
        <v>1127690</v>
      </c>
      <c r="H1053" s="37">
        <v>173095</v>
      </c>
      <c r="I1053" s="37">
        <v>4694742</v>
      </c>
      <c r="J1053" s="37">
        <v>1729344</v>
      </c>
      <c r="K1053" s="37">
        <v>0</v>
      </c>
      <c r="L1053" s="37">
        <v>0</v>
      </c>
      <c r="M1053" s="37">
        <v>0</v>
      </c>
      <c r="N1053" s="37">
        <v>0</v>
      </c>
      <c r="O1053" s="37">
        <v>12377432</v>
      </c>
      <c r="P1053" s="37">
        <v>4831724</v>
      </c>
    </row>
    <row r="1054" spans="1:16">
      <c r="A1054" s="49"/>
      <c r="B1054" s="49"/>
      <c r="C1054" s="36" t="s">
        <v>307</v>
      </c>
      <c r="D1054" s="36" t="s">
        <v>308</v>
      </c>
      <c r="E1054" s="37">
        <v>1047000</v>
      </c>
      <c r="F1054" s="37">
        <v>444251</v>
      </c>
      <c r="G1054" s="37">
        <v>1552668</v>
      </c>
      <c r="H1054" s="37">
        <v>627934</v>
      </c>
      <c r="I1054" s="37">
        <v>1324000</v>
      </c>
      <c r="J1054" s="37">
        <v>162038</v>
      </c>
      <c r="K1054" s="37">
        <v>123000</v>
      </c>
      <c r="L1054" s="37">
        <v>0</v>
      </c>
      <c r="M1054" s="37">
        <v>0</v>
      </c>
      <c r="N1054" s="37">
        <v>0</v>
      </c>
      <c r="O1054" s="37">
        <v>4046668</v>
      </c>
      <c r="P1054" s="37">
        <v>1234223</v>
      </c>
    </row>
    <row r="1055" spans="1:16">
      <c r="A1055" s="49"/>
      <c r="B1055" s="49"/>
      <c r="C1055" s="36" t="s">
        <v>309</v>
      </c>
      <c r="D1055" s="36" t="s">
        <v>310</v>
      </c>
      <c r="E1055" s="37">
        <v>8443000</v>
      </c>
      <c r="F1055" s="37">
        <v>3505289</v>
      </c>
      <c r="G1055" s="37">
        <v>429302</v>
      </c>
      <c r="H1055" s="37">
        <v>59050</v>
      </c>
      <c r="I1055" s="37">
        <v>568000</v>
      </c>
      <c r="J1055" s="37">
        <v>173491</v>
      </c>
      <c r="K1055" s="37">
        <v>0</v>
      </c>
      <c r="L1055" s="37">
        <v>0</v>
      </c>
      <c r="M1055" s="37">
        <v>0</v>
      </c>
      <c r="N1055" s="37">
        <v>0</v>
      </c>
      <c r="O1055" s="37">
        <v>9440302</v>
      </c>
      <c r="P1055" s="37">
        <v>3737830</v>
      </c>
    </row>
    <row r="1056" spans="1:16">
      <c r="A1056" s="49"/>
      <c r="B1056" s="49"/>
      <c r="C1056" s="36" t="s">
        <v>311</v>
      </c>
      <c r="D1056" s="36" t="s">
        <v>312</v>
      </c>
      <c r="E1056" s="37">
        <v>4350000</v>
      </c>
      <c r="F1056" s="37">
        <v>483661</v>
      </c>
      <c r="G1056" s="37">
        <v>315000</v>
      </c>
      <c r="H1056" s="37">
        <v>41053</v>
      </c>
      <c r="I1056" s="37">
        <v>1174000</v>
      </c>
      <c r="J1056" s="37">
        <v>390194</v>
      </c>
      <c r="K1056" s="37">
        <v>882496</v>
      </c>
      <c r="L1056" s="37">
        <v>0</v>
      </c>
      <c r="M1056" s="37">
        <v>0</v>
      </c>
      <c r="N1056" s="37">
        <v>0</v>
      </c>
      <c r="O1056" s="37">
        <v>6721496</v>
      </c>
      <c r="P1056" s="37">
        <v>914908</v>
      </c>
    </row>
    <row r="1057" spans="1:16">
      <c r="A1057" s="49"/>
      <c r="B1057" s="49"/>
      <c r="C1057" s="36" t="s">
        <v>313</v>
      </c>
      <c r="D1057" s="36" t="s">
        <v>314</v>
      </c>
      <c r="E1057" s="37">
        <v>1156000</v>
      </c>
      <c r="F1057" s="37">
        <v>498579</v>
      </c>
      <c r="G1057" s="37">
        <v>338000</v>
      </c>
      <c r="H1057" s="37">
        <v>104267</v>
      </c>
      <c r="I1057" s="37">
        <v>317670</v>
      </c>
      <c r="J1057" s="37">
        <v>136061</v>
      </c>
      <c r="K1057" s="37">
        <v>123000</v>
      </c>
      <c r="L1057" s="37">
        <v>2917</v>
      </c>
      <c r="M1057" s="37">
        <v>0</v>
      </c>
      <c r="N1057" s="37">
        <v>0</v>
      </c>
      <c r="O1057" s="37">
        <v>1934670</v>
      </c>
      <c r="P1057" s="37">
        <v>741824</v>
      </c>
    </row>
    <row r="1058" spans="1:16">
      <c r="A1058" s="49"/>
      <c r="B1058" s="49"/>
      <c r="C1058" s="36" t="s">
        <v>317</v>
      </c>
      <c r="D1058" s="36" t="s">
        <v>318</v>
      </c>
      <c r="E1058" s="37">
        <v>982000</v>
      </c>
      <c r="F1058" s="37">
        <v>49245</v>
      </c>
      <c r="G1058" s="37">
        <v>0</v>
      </c>
      <c r="H1058" s="37">
        <v>0</v>
      </c>
      <c r="I1058" s="37">
        <v>0</v>
      </c>
      <c r="J1058" s="37">
        <v>0</v>
      </c>
      <c r="K1058" s="37">
        <v>0</v>
      </c>
      <c r="L1058" s="37">
        <v>0</v>
      </c>
      <c r="M1058" s="37">
        <v>0</v>
      </c>
      <c r="N1058" s="37">
        <v>0</v>
      </c>
      <c r="O1058" s="37">
        <v>982000</v>
      </c>
      <c r="P1058" s="37">
        <v>49245</v>
      </c>
    </row>
    <row r="1059" spans="1:16">
      <c r="A1059" s="49"/>
      <c r="B1059" s="49"/>
      <c r="C1059" s="36" t="s">
        <v>331</v>
      </c>
      <c r="D1059" s="36" t="s">
        <v>332</v>
      </c>
      <c r="E1059" s="37">
        <v>460000</v>
      </c>
      <c r="F1059" s="37">
        <v>11000</v>
      </c>
      <c r="G1059" s="37">
        <v>0</v>
      </c>
      <c r="H1059" s="37">
        <v>0</v>
      </c>
      <c r="I1059" s="37">
        <v>0</v>
      </c>
      <c r="J1059" s="37">
        <v>0</v>
      </c>
      <c r="K1059" s="37">
        <v>0</v>
      </c>
      <c r="L1059" s="37">
        <v>0</v>
      </c>
      <c r="M1059" s="37">
        <v>0</v>
      </c>
      <c r="N1059" s="37">
        <v>0</v>
      </c>
      <c r="O1059" s="37">
        <v>460000</v>
      </c>
      <c r="P1059" s="37">
        <v>11000</v>
      </c>
    </row>
    <row r="1060" spans="1:16">
      <c r="A1060" s="49"/>
      <c r="B1060" s="49"/>
      <c r="C1060" s="36" t="s">
        <v>319</v>
      </c>
      <c r="D1060" s="36" t="s">
        <v>320</v>
      </c>
      <c r="E1060" s="37">
        <v>3846000</v>
      </c>
      <c r="F1060" s="37">
        <v>284363</v>
      </c>
      <c r="G1060" s="37">
        <v>120000</v>
      </c>
      <c r="H1060" s="37">
        <v>51660</v>
      </c>
      <c r="I1060" s="37">
        <v>850000</v>
      </c>
      <c r="J1060" s="37">
        <v>409380</v>
      </c>
      <c r="K1060" s="37">
        <v>0</v>
      </c>
      <c r="L1060" s="37">
        <v>0</v>
      </c>
      <c r="M1060" s="37">
        <v>0</v>
      </c>
      <c r="N1060" s="37">
        <v>0</v>
      </c>
      <c r="O1060" s="37">
        <v>4816000</v>
      </c>
      <c r="P1060" s="37">
        <v>745403</v>
      </c>
    </row>
    <row r="1061" spans="1:16">
      <c r="A1061" s="49"/>
      <c r="B1061" s="49"/>
      <c r="C1061" s="36" t="s">
        <v>323</v>
      </c>
      <c r="D1061" s="36" t="s">
        <v>324</v>
      </c>
      <c r="E1061" s="37">
        <v>670000</v>
      </c>
      <c r="F1061" s="37">
        <v>30345</v>
      </c>
      <c r="G1061" s="37">
        <v>195000</v>
      </c>
      <c r="H1061" s="37">
        <v>85635</v>
      </c>
      <c r="I1061" s="37">
        <v>1056524</v>
      </c>
      <c r="J1061" s="37">
        <v>357630</v>
      </c>
      <c r="K1061" s="37">
        <v>0</v>
      </c>
      <c r="L1061" s="37">
        <v>0</v>
      </c>
      <c r="M1061" s="37">
        <v>0</v>
      </c>
      <c r="N1061" s="37">
        <v>0</v>
      </c>
      <c r="O1061" s="37">
        <v>1921524</v>
      </c>
      <c r="P1061" s="37">
        <v>473610</v>
      </c>
    </row>
    <row r="1062" spans="1:16">
      <c r="A1062" s="49"/>
      <c r="B1062" s="49"/>
      <c r="C1062" s="36" t="s">
        <v>333</v>
      </c>
      <c r="D1062" s="36" t="s">
        <v>334</v>
      </c>
      <c r="E1062" s="37">
        <v>0</v>
      </c>
      <c r="F1062" s="37">
        <v>0</v>
      </c>
      <c r="G1062" s="37">
        <v>0</v>
      </c>
      <c r="H1062" s="37">
        <v>0</v>
      </c>
      <c r="I1062" s="37">
        <v>320977</v>
      </c>
      <c r="J1062" s="37">
        <v>309508</v>
      </c>
      <c r="K1062" s="37">
        <v>0</v>
      </c>
      <c r="L1062" s="37">
        <v>0</v>
      </c>
      <c r="M1062" s="37">
        <v>0</v>
      </c>
      <c r="N1062" s="37">
        <v>0</v>
      </c>
      <c r="O1062" s="37">
        <v>320977</v>
      </c>
      <c r="P1062" s="37">
        <v>309508</v>
      </c>
    </row>
    <row r="1063" spans="1:16">
      <c r="A1063" s="49"/>
      <c r="B1063" s="49"/>
      <c r="C1063" s="36" t="s">
        <v>325</v>
      </c>
      <c r="D1063" s="36" t="s">
        <v>326</v>
      </c>
      <c r="E1063" s="37">
        <v>42290000</v>
      </c>
      <c r="F1063" s="37">
        <v>2267346</v>
      </c>
      <c r="G1063" s="37">
        <v>70000</v>
      </c>
      <c r="H1063" s="37">
        <v>36200</v>
      </c>
      <c r="I1063" s="37">
        <v>3540000</v>
      </c>
      <c r="J1063" s="37">
        <v>40000</v>
      </c>
      <c r="K1063" s="37">
        <v>0</v>
      </c>
      <c r="L1063" s="37">
        <v>0</v>
      </c>
      <c r="M1063" s="37">
        <v>0</v>
      </c>
      <c r="N1063" s="37">
        <v>0</v>
      </c>
      <c r="O1063" s="37">
        <v>45900000</v>
      </c>
      <c r="P1063" s="37">
        <v>2343546</v>
      </c>
    </row>
    <row r="1064" spans="1:16">
      <c r="A1064" s="49"/>
      <c r="B1064" s="49"/>
      <c r="C1064" s="36" t="s">
        <v>335</v>
      </c>
      <c r="D1064" s="36" t="s">
        <v>336</v>
      </c>
      <c r="E1064" s="37">
        <v>50000</v>
      </c>
      <c r="F1064" s="37">
        <v>0</v>
      </c>
      <c r="G1064" s="37">
        <v>40000</v>
      </c>
      <c r="H1064" s="37">
        <v>0</v>
      </c>
      <c r="I1064" s="37">
        <v>132000</v>
      </c>
      <c r="J1064" s="37">
        <v>58410</v>
      </c>
      <c r="K1064" s="37">
        <v>0</v>
      </c>
      <c r="L1064" s="37">
        <v>0</v>
      </c>
      <c r="M1064" s="37">
        <v>0</v>
      </c>
      <c r="N1064" s="37">
        <v>0</v>
      </c>
      <c r="O1064" s="37">
        <v>222000</v>
      </c>
      <c r="P1064" s="37">
        <v>58410</v>
      </c>
    </row>
    <row r="1065" spans="1:16">
      <c r="A1065" s="49"/>
      <c r="B1065" s="49"/>
      <c r="C1065" s="36" t="s">
        <v>337</v>
      </c>
      <c r="D1065" s="36" t="s">
        <v>338</v>
      </c>
      <c r="E1065" s="37">
        <v>900000</v>
      </c>
      <c r="F1065" s="37">
        <v>76560</v>
      </c>
      <c r="G1065" s="37">
        <v>0</v>
      </c>
      <c r="H1065" s="37">
        <v>0</v>
      </c>
      <c r="I1065" s="37">
        <v>30017</v>
      </c>
      <c r="J1065" s="37">
        <v>14906</v>
      </c>
      <c r="K1065" s="37">
        <v>0</v>
      </c>
      <c r="L1065" s="37">
        <v>0</v>
      </c>
      <c r="M1065" s="37">
        <v>0</v>
      </c>
      <c r="N1065" s="37">
        <v>0</v>
      </c>
      <c r="O1065" s="37">
        <v>930017</v>
      </c>
      <c r="P1065" s="37">
        <v>91466</v>
      </c>
    </row>
    <row r="1066" spans="1:16">
      <c r="A1066" s="49"/>
      <c r="B1066" s="49"/>
      <c r="C1066" s="36" t="s">
        <v>339</v>
      </c>
      <c r="D1066" s="36" t="s">
        <v>340</v>
      </c>
      <c r="E1066" s="37">
        <v>2410000</v>
      </c>
      <c r="F1066" s="37">
        <v>0</v>
      </c>
      <c r="G1066" s="37">
        <v>0</v>
      </c>
      <c r="H1066" s="37">
        <v>0</v>
      </c>
      <c r="I1066" s="37">
        <v>0</v>
      </c>
      <c r="J1066" s="37">
        <v>0</v>
      </c>
      <c r="K1066" s="37">
        <v>0</v>
      </c>
      <c r="L1066" s="37">
        <v>0</v>
      </c>
      <c r="M1066" s="37">
        <v>0</v>
      </c>
      <c r="N1066" s="37">
        <v>0</v>
      </c>
      <c r="O1066" s="37">
        <v>2410000</v>
      </c>
      <c r="P1066" s="37">
        <v>0</v>
      </c>
    </row>
    <row r="1067" spans="1:16">
      <c r="A1067" s="49"/>
      <c r="B1067" s="49"/>
      <c r="C1067" s="36" t="s">
        <v>345</v>
      </c>
      <c r="D1067" s="36" t="s">
        <v>346</v>
      </c>
      <c r="E1067" s="37">
        <v>6250000</v>
      </c>
      <c r="F1067" s="37">
        <v>4420370</v>
      </c>
      <c r="G1067" s="37">
        <v>0</v>
      </c>
      <c r="H1067" s="37">
        <v>0</v>
      </c>
      <c r="I1067" s="37">
        <v>0</v>
      </c>
      <c r="J1067" s="37">
        <v>0</v>
      </c>
      <c r="K1067" s="37">
        <v>0</v>
      </c>
      <c r="L1067" s="37">
        <v>0</v>
      </c>
      <c r="M1067" s="37">
        <v>0</v>
      </c>
      <c r="N1067" s="37">
        <v>0</v>
      </c>
      <c r="O1067" s="37">
        <v>6250000</v>
      </c>
      <c r="P1067" s="37">
        <v>4420370</v>
      </c>
    </row>
    <row r="1068" spans="1:16" s="63" customFormat="1">
      <c r="A1068" s="61"/>
      <c r="B1068" s="62" t="s">
        <v>242</v>
      </c>
      <c r="C1068" s="38"/>
      <c r="D1068" s="38"/>
      <c r="E1068" s="39">
        <f>SUM(E1047:E1067)</f>
        <v>112596000</v>
      </c>
      <c r="F1068" s="39">
        <f t="shared" ref="F1068:P1068" si="42">SUM(F1047:F1067)</f>
        <v>37399787</v>
      </c>
      <c r="G1068" s="39">
        <f t="shared" si="42"/>
        <v>4287660</v>
      </c>
      <c r="H1068" s="39">
        <f t="shared" si="42"/>
        <v>1178894</v>
      </c>
      <c r="I1068" s="39">
        <f t="shared" si="42"/>
        <v>86211830</v>
      </c>
      <c r="J1068" s="39">
        <f t="shared" si="42"/>
        <v>56640940</v>
      </c>
      <c r="K1068" s="39">
        <f t="shared" si="42"/>
        <v>2492074</v>
      </c>
      <c r="L1068" s="39">
        <f t="shared" si="42"/>
        <v>148749</v>
      </c>
      <c r="M1068" s="39">
        <f t="shared" si="42"/>
        <v>0</v>
      </c>
      <c r="N1068" s="39">
        <f t="shared" si="42"/>
        <v>0</v>
      </c>
      <c r="O1068" s="39">
        <f t="shared" si="42"/>
        <v>205587564</v>
      </c>
      <c r="P1068" s="39">
        <f t="shared" si="42"/>
        <v>95368370</v>
      </c>
    </row>
    <row r="1069" spans="1:16" s="65" customFormat="1">
      <c r="A1069" s="56"/>
      <c r="B1069" s="56"/>
      <c r="C1069" s="56"/>
      <c r="D1069" s="56"/>
      <c r="E1069" s="64"/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</row>
    <row r="1070" spans="1:16" s="18" customFormat="1" ht="15" customHeight="1">
      <c r="A1070" s="60"/>
      <c r="B1070" s="60"/>
      <c r="C1070" s="69" t="s">
        <v>283</v>
      </c>
      <c r="D1070" s="69"/>
      <c r="E1070" s="69" t="s">
        <v>284</v>
      </c>
      <c r="F1070" s="69"/>
      <c r="G1070" s="69" t="s">
        <v>285</v>
      </c>
      <c r="H1070" s="69"/>
      <c r="I1070" s="69" t="s">
        <v>286</v>
      </c>
      <c r="J1070" s="69"/>
      <c r="K1070" s="68" t="s">
        <v>287</v>
      </c>
      <c r="L1070" s="68"/>
      <c r="M1070" s="68" t="s">
        <v>288</v>
      </c>
      <c r="N1070" s="68"/>
      <c r="O1070" s="68" t="s">
        <v>289</v>
      </c>
      <c r="P1070" s="68"/>
    </row>
    <row r="1071" spans="1:16" s="18" customFormat="1" ht="15" customHeight="1">
      <c r="A1071" s="13"/>
      <c r="B1071" s="13"/>
      <c r="C1071" s="69"/>
      <c r="D1071" s="69"/>
      <c r="E1071" s="51" t="s">
        <v>290</v>
      </c>
      <c r="F1071" s="51" t="s">
        <v>291</v>
      </c>
      <c r="G1071" s="51" t="s">
        <v>290</v>
      </c>
      <c r="H1071" s="51" t="s">
        <v>291</v>
      </c>
      <c r="I1071" s="51" t="s">
        <v>290</v>
      </c>
      <c r="J1071" s="51" t="s">
        <v>291</v>
      </c>
      <c r="K1071" s="51" t="s">
        <v>290</v>
      </c>
      <c r="L1071" s="51" t="s">
        <v>291</v>
      </c>
      <c r="M1071" s="51" t="s">
        <v>290</v>
      </c>
      <c r="N1071" s="51" t="s">
        <v>291</v>
      </c>
      <c r="O1071" s="51" t="s">
        <v>290</v>
      </c>
      <c r="P1071" s="51" t="s">
        <v>291</v>
      </c>
    </row>
    <row r="1072" spans="1:16">
      <c r="A1072" s="1" t="s">
        <v>43</v>
      </c>
      <c r="B1072" s="1" t="s">
        <v>124</v>
      </c>
      <c r="C1072" s="36" t="s">
        <v>296</v>
      </c>
      <c r="D1072" s="36" t="s">
        <v>297</v>
      </c>
      <c r="E1072" s="37">
        <v>14140000</v>
      </c>
      <c r="F1072" s="37">
        <v>8605760</v>
      </c>
      <c r="G1072" s="37">
        <v>0</v>
      </c>
      <c r="H1072" s="37">
        <v>0</v>
      </c>
      <c r="I1072" s="37">
        <v>48629106</v>
      </c>
      <c r="J1072" s="37">
        <v>35351570</v>
      </c>
      <c r="K1072" s="37">
        <v>0</v>
      </c>
      <c r="L1072" s="37">
        <v>0</v>
      </c>
      <c r="M1072" s="37">
        <v>0</v>
      </c>
      <c r="N1072" s="37">
        <v>0</v>
      </c>
      <c r="O1072" s="37">
        <v>62769106</v>
      </c>
      <c r="P1072" s="37">
        <v>43957330</v>
      </c>
    </row>
    <row r="1073" spans="1:16">
      <c r="A1073" s="49"/>
      <c r="B1073" s="49"/>
      <c r="C1073" s="36" t="s">
        <v>298</v>
      </c>
      <c r="D1073" s="36" t="s">
        <v>199</v>
      </c>
      <c r="E1073" s="37">
        <v>5755000</v>
      </c>
      <c r="F1073" s="37">
        <v>3296793</v>
      </c>
      <c r="G1073" s="37">
        <v>0</v>
      </c>
      <c r="H1073" s="37">
        <v>0</v>
      </c>
      <c r="I1073" s="37">
        <v>18973808</v>
      </c>
      <c r="J1073" s="37">
        <v>13768623</v>
      </c>
      <c r="K1073" s="37">
        <v>0</v>
      </c>
      <c r="L1073" s="37">
        <v>0</v>
      </c>
      <c r="M1073" s="37">
        <v>0</v>
      </c>
      <c r="N1073" s="37">
        <v>0</v>
      </c>
      <c r="O1073" s="37">
        <v>24728808</v>
      </c>
      <c r="P1073" s="37">
        <v>17065416</v>
      </c>
    </row>
    <row r="1074" spans="1:16">
      <c r="A1074" s="49"/>
      <c r="B1074" s="49"/>
      <c r="C1074" s="36" t="s">
        <v>299</v>
      </c>
      <c r="D1074" s="36" t="s">
        <v>300</v>
      </c>
      <c r="E1074" s="37">
        <v>4020000</v>
      </c>
      <c r="F1074" s="37">
        <v>1747082</v>
      </c>
      <c r="G1074" s="37">
        <v>0</v>
      </c>
      <c r="H1074" s="37">
        <v>0</v>
      </c>
      <c r="I1074" s="37">
        <v>0</v>
      </c>
      <c r="J1074" s="37">
        <v>0</v>
      </c>
      <c r="K1074" s="37">
        <v>0</v>
      </c>
      <c r="L1074" s="37">
        <v>0</v>
      </c>
      <c r="M1074" s="37">
        <v>0</v>
      </c>
      <c r="N1074" s="37">
        <v>0</v>
      </c>
      <c r="O1074" s="37">
        <v>4020000</v>
      </c>
      <c r="P1074" s="37">
        <v>1747082</v>
      </c>
    </row>
    <row r="1075" spans="1:16">
      <c r="A1075" s="49"/>
      <c r="B1075" s="49"/>
      <c r="C1075" s="36" t="s">
        <v>301</v>
      </c>
      <c r="D1075" s="36" t="s">
        <v>302</v>
      </c>
      <c r="E1075" s="37">
        <v>30000</v>
      </c>
      <c r="F1075" s="37">
        <v>0</v>
      </c>
      <c r="G1075" s="37">
        <v>0</v>
      </c>
      <c r="H1075" s="37">
        <v>0</v>
      </c>
      <c r="I1075" s="37">
        <v>0</v>
      </c>
      <c r="J1075" s="37">
        <v>0</v>
      </c>
      <c r="K1075" s="37">
        <v>0</v>
      </c>
      <c r="L1075" s="37">
        <v>0</v>
      </c>
      <c r="M1075" s="37">
        <v>0</v>
      </c>
      <c r="N1075" s="37">
        <v>0</v>
      </c>
      <c r="O1075" s="37">
        <v>30000</v>
      </c>
      <c r="P1075" s="37">
        <v>0</v>
      </c>
    </row>
    <row r="1076" spans="1:16">
      <c r="A1076" s="49"/>
      <c r="B1076" s="49"/>
      <c r="C1076" s="36" t="s">
        <v>303</v>
      </c>
      <c r="D1076" s="36" t="s">
        <v>304</v>
      </c>
      <c r="E1076" s="37">
        <v>216000</v>
      </c>
      <c r="F1076" s="37">
        <v>43510</v>
      </c>
      <c r="G1076" s="37">
        <v>50000</v>
      </c>
      <c r="H1076" s="37">
        <v>1444</v>
      </c>
      <c r="I1076" s="37">
        <v>0</v>
      </c>
      <c r="J1076" s="37">
        <v>0</v>
      </c>
      <c r="K1076" s="37">
        <v>0</v>
      </c>
      <c r="L1076" s="37">
        <v>0</v>
      </c>
      <c r="M1076" s="37">
        <v>0</v>
      </c>
      <c r="N1076" s="37">
        <v>0</v>
      </c>
      <c r="O1076" s="37">
        <v>266000</v>
      </c>
      <c r="P1076" s="37">
        <v>44954</v>
      </c>
    </row>
    <row r="1077" spans="1:16">
      <c r="A1077" s="49"/>
      <c r="B1077" s="49"/>
      <c r="C1077" s="36" t="s">
        <v>305</v>
      </c>
      <c r="D1077" s="36" t="s">
        <v>306</v>
      </c>
      <c r="E1077" s="37">
        <v>10745700</v>
      </c>
      <c r="F1077" s="37">
        <v>4191263</v>
      </c>
      <c r="G1077" s="37">
        <v>290000</v>
      </c>
      <c r="H1077" s="37">
        <v>21894</v>
      </c>
      <c r="I1077" s="37">
        <v>6323550</v>
      </c>
      <c r="J1077" s="37">
        <v>2467246</v>
      </c>
      <c r="K1077" s="37">
        <v>0</v>
      </c>
      <c r="L1077" s="37">
        <v>0</v>
      </c>
      <c r="M1077" s="37">
        <v>0</v>
      </c>
      <c r="N1077" s="37">
        <v>0</v>
      </c>
      <c r="O1077" s="37">
        <v>17359250</v>
      </c>
      <c r="P1077" s="37">
        <v>6680403</v>
      </c>
    </row>
    <row r="1078" spans="1:16">
      <c r="A1078" s="49"/>
      <c r="B1078" s="49"/>
      <c r="C1078" s="36" t="s">
        <v>307</v>
      </c>
      <c r="D1078" s="36" t="s">
        <v>308</v>
      </c>
      <c r="E1078" s="37">
        <v>3480000</v>
      </c>
      <c r="F1078" s="37">
        <v>887339</v>
      </c>
      <c r="G1078" s="37">
        <v>3415000</v>
      </c>
      <c r="H1078" s="37">
        <v>1092708</v>
      </c>
      <c r="I1078" s="37">
        <v>1360000</v>
      </c>
      <c r="J1078" s="37">
        <v>580068</v>
      </c>
      <c r="K1078" s="37">
        <v>0</v>
      </c>
      <c r="L1078" s="37">
        <v>0</v>
      </c>
      <c r="M1078" s="37">
        <v>0</v>
      </c>
      <c r="N1078" s="37">
        <v>0</v>
      </c>
      <c r="O1078" s="37">
        <v>8255000</v>
      </c>
      <c r="P1078" s="37">
        <v>2560115</v>
      </c>
    </row>
    <row r="1079" spans="1:16">
      <c r="A1079" s="49"/>
      <c r="B1079" s="49"/>
      <c r="C1079" s="36" t="s">
        <v>309</v>
      </c>
      <c r="D1079" s="36" t="s">
        <v>310</v>
      </c>
      <c r="E1079" s="37">
        <v>24112360</v>
      </c>
      <c r="F1079" s="37">
        <v>15416471</v>
      </c>
      <c r="G1079" s="37">
        <v>274000</v>
      </c>
      <c r="H1079" s="37">
        <v>103783</v>
      </c>
      <c r="I1079" s="37">
        <v>11822000</v>
      </c>
      <c r="J1079" s="37">
        <v>189554</v>
      </c>
      <c r="K1079" s="37">
        <v>0</v>
      </c>
      <c r="L1079" s="37">
        <v>0</v>
      </c>
      <c r="M1079" s="37">
        <v>0</v>
      </c>
      <c r="N1079" s="37">
        <v>0</v>
      </c>
      <c r="O1079" s="37">
        <v>36208360</v>
      </c>
      <c r="P1079" s="37">
        <v>15709808</v>
      </c>
    </row>
    <row r="1080" spans="1:16">
      <c r="A1080" s="49"/>
      <c r="B1080" s="49"/>
      <c r="C1080" s="36" t="s">
        <v>311</v>
      </c>
      <c r="D1080" s="36" t="s">
        <v>312</v>
      </c>
      <c r="E1080" s="37">
        <v>5583900</v>
      </c>
      <c r="F1080" s="37">
        <v>2099333</v>
      </c>
      <c r="G1080" s="37">
        <v>425000</v>
      </c>
      <c r="H1080" s="37">
        <v>82691</v>
      </c>
      <c r="I1080" s="37">
        <v>5758400</v>
      </c>
      <c r="J1080" s="37">
        <v>2453092</v>
      </c>
      <c r="K1080" s="37">
        <v>800000</v>
      </c>
      <c r="L1080" s="37">
        <v>0</v>
      </c>
      <c r="M1080" s="37">
        <v>0</v>
      </c>
      <c r="N1080" s="37">
        <v>0</v>
      </c>
      <c r="O1080" s="37">
        <v>12567300</v>
      </c>
      <c r="P1080" s="37">
        <v>4635116</v>
      </c>
    </row>
    <row r="1081" spans="1:16">
      <c r="A1081" s="49"/>
      <c r="B1081" s="49"/>
      <c r="C1081" s="36" t="s">
        <v>313</v>
      </c>
      <c r="D1081" s="36" t="s">
        <v>314</v>
      </c>
      <c r="E1081" s="37">
        <v>2550000</v>
      </c>
      <c r="F1081" s="37">
        <v>1222444</v>
      </c>
      <c r="G1081" s="37">
        <v>420000</v>
      </c>
      <c r="H1081" s="37">
        <v>156625</v>
      </c>
      <c r="I1081" s="37">
        <v>778500</v>
      </c>
      <c r="J1081" s="37">
        <v>196267</v>
      </c>
      <c r="K1081" s="37">
        <v>0</v>
      </c>
      <c r="L1081" s="37">
        <v>0</v>
      </c>
      <c r="M1081" s="37">
        <v>0</v>
      </c>
      <c r="N1081" s="37">
        <v>0</v>
      </c>
      <c r="O1081" s="37">
        <v>3748500</v>
      </c>
      <c r="P1081" s="37">
        <v>1575336</v>
      </c>
    </row>
    <row r="1082" spans="1:16">
      <c r="A1082" s="49"/>
      <c r="B1082" s="49"/>
      <c r="C1082" s="36" t="s">
        <v>315</v>
      </c>
      <c r="D1082" s="36" t="s">
        <v>316</v>
      </c>
      <c r="E1082" s="37">
        <v>6320000</v>
      </c>
      <c r="F1082" s="37">
        <v>4772579</v>
      </c>
      <c r="G1082" s="37">
        <v>0</v>
      </c>
      <c r="H1082" s="37">
        <v>0</v>
      </c>
      <c r="I1082" s="37">
        <v>200000</v>
      </c>
      <c r="J1082" s="37">
        <v>185110</v>
      </c>
      <c r="K1082" s="37">
        <v>0</v>
      </c>
      <c r="L1082" s="37">
        <v>0</v>
      </c>
      <c r="M1082" s="37">
        <v>0</v>
      </c>
      <c r="N1082" s="37">
        <v>0</v>
      </c>
      <c r="O1082" s="37">
        <v>6520000</v>
      </c>
      <c r="P1082" s="37">
        <v>4957689</v>
      </c>
    </row>
    <row r="1083" spans="1:16">
      <c r="A1083" s="49"/>
      <c r="B1083" s="49"/>
      <c r="C1083" s="36" t="s">
        <v>317</v>
      </c>
      <c r="D1083" s="36" t="s">
        <v>318</v>
      </c>
      <c r="E1083" s="37">
        <v>60000</v>
      </c>
      <c r="F1083" s="37">
        <v>12366</v>
      </c>
      <c r="G1083" s="37">
        <v>0</v>
      </c>
      <c r="H1083" s="37">
        <v>0</v>
      </c>
      <c r="I1083" s="37">
        <v>0</v>
      </c>
      <c r="J1083" s="37">
        <v>0</v>
      </c>
      <c r="K1083" s="37">
        <v>0</v>
      </c>
      <c r="L1083" s="37">
        <v>0</v>
      </c>
      <c r="M1083" s="37">
        <v>0</v>
      </c>
      <c r="N1083" s="37">
        <v>0</v>
      </c>
      <c r="O1083" s="37">
        <v>60000</v>
      </c>
      <c r="P1083" s="37">
        <v>12366</v>
      </c>
    </row>
    <row r="1084" spans="1:16">
      <c r="A1084" s="49"/>
      <c r="B1084" s="49"/>
      <c r="C1084" s="36" t="s">
        <v>319</v>
      </c>
      <c r="D1084" s="36" t="s">
        <v>320</v>
      </c>
      <c r="E1084" s="37">
        <v>16134165</v>
      </c>
      <c r="F1084" s="37">
        <v>10422996</v>
      </c>
      <c r="G1084" s="37">
        <v>20000</v>
      </c>
      <c r="H1084" s="37">
        <v>0</v>
      </c>
      <c r="I1084" s="37">
        <v>375000</v>
      </c>
      <c r="J1084" s="37">
        <v>345418</v>
      </c>
      <c r="K1084" s="37">
        <v>0</v>
      </c>
      <c r="L1084" s="37">
        <v>0</v>
      </c>
      <c r="M1084" s="37">
        <v>0</v>
      </c>
      <c r="N1084" s="37">
        <v>0</v>
      </c>
      <c r="O1084" s="37">
        <v>16529165</v>
      </c>
      <c r="P1084" s="37">
        <v>10768414</v>
      </c>
    </row>
    <row r="1085" spans="1:16">
      <c r="A1085" s="49"/>
      <c r="B1085" s="49"/>
      <c r="C1085" s="36" t="s">
        <v>321</v>
      </c>
      <c r="D1085" s="36" t="s">
        <v>322</v>
      </c>
      <c r="E1085" s="37">
        <v>1750000</v>
      </c>
      <c r="F1085" s="37">
        <v>481000</v>
      </c>
      <c r="G1085" s="37">
        <v>0</v>
      </c>
      <c r="H1085" s="37">
        <v>0</v>
      </c>
      <c r="I1085" s="37">
        <v>0</v>
      </c>
      <c r="J1085" s="37">
        <v>0</v>
      </c>
      <c r="K1085" s="37">
        <v>0</v>
      </c>
      <c r="L1085" s="37">
        <v>0</v>
      </c>
      <c r="M1085" s="37">
        <v>0</v>
      </c>
      <c r="N1085" s="37">
        <v>0</v>
      </c>
      <c r="O1085" s="37">
        <v>1750000</v>
      </c>
      <c r="P1085" s="37">
        <v>481000</v>
      </c>
    </row>
    <row r="1086" spans="1:16">
      <c r="A1086" s="49"/>
      <c r="B1086" s="49"/>
      <c r="C1086" s="36" t="s">
        <v>323</v>
      </c>
      <c r="D1086" s="36" t="s">
        <v>324</v>
      </c>
      <c r="E1086" s="37">
        <v>2395000</v>
      </c>
      <c r="F1086" s="37">
        <v>349919</v>
      </c>
      <c r="G1086" s="37">
        <v>90000</v>
      </c>
      <c r="H1086" s="37">
        <v>80500</v>
      </c>
      <c r="I1086" s="37">
        <v>1992051</v>
      </c>
      <c r="J1086" s="37">
        <v>384809</v>
      </c>
      <c r="K1086" s="37">
        <v>0</v>
      </c>
      <c r="L1086" s="37">
        <v>0</v>
      </c>
      <c r="M1086" s="37">
        <v>0</v>
      </c>
      <c r="N1086" s="37">
        <v>0</v>
      </c>
      <c r="O1086" s="37">
        <v>4477051</v>
      </c>
      <c r="P1086" s="37">
        <v>815228</v>
      </c>
    </row>
    <row r="1087" spans="1:16">
      <c r="A1087" s="49"/>
      <c r="B1087" s="49"/>
      <c r="C1087" s="36" t="s">
        <v>325</v>
      </c>
      <c r="D1087" s="36" t="s">
        <v>326</v>
      </c>
      <c r="E1087" s="37">
        <v>129196750</v>
      </c>
      <c r="F1087" s="37">
        <v>38920304</v>
      </c>
      <c r="G1087" s="37">
        <v>0</v>
      </c>
      <c r="H1087" s="37">
        <v>0</v>
      </c>
      <c r="I1087" s="37">
        <v>0</v>
      </c>
      <c r="J1087" s="37">
        <v>0</v>
      </c>
      <c r="K1087" s="37">
        <v>0</v>
      </c>
      <c r="L1087" s="37">
        <v>0</v>
      </c>
      <c r="M1087" s="37">
        <v>0</v>
      </c>
      <c r="N1087" s="37">
        <v>0</v>
      </c>
      <c r="O1087" s="37">
        <v>129196750</v>
      </c>
      <c r="P1087" s="37">
        <v>38920304</v>
      </c>
    </row>
    <row r="1088" spans="1:16">
      <c r="A1088" s="49"/>
      <c r="B1088" s="49"/>
      <c r="C1088" s="36" t="s">
        <v>337</v>
      </c>
      <c r="D1088" s="36" t="s">
        <v>338</v>
      </c>
      <c r="E1088" s="37">
        <v>5000000</v>
      </c>
      <c r="F1088" s="37">
        <v>365031</v>
      </c>
      <c r="G1088" s="37">
        <v>0</v>
      </c>
      <c r="H1088" s="37">
        <v>0</v>
      </c>
      <c r="I1088" s="37">
        <v>0</v>
      </c>
      <c r="J1088" s="37">
        <v>0</v>
      </c>
      <c r="K1088" s="37">
        <v>0</v>
      </c>
      <c r="L1088" s="37">
        <v>0</v>
      </c>
      <c r="M1088" s="37">
        <v>0</v>
      </c>
      <c r="N1088" s="37">
        <v>0</v>
      </c>
      <c r="O1088" s="37">
        <v>5000000</v>
      </c>
      <c r="P1088" s="37">
        <v>365031</v>
      </c>
    </row>
    <row r="1089" spans="1:16">
      <c r="A1089" s="49"/>
      <c r="B1089" s="49"/>
      <c r="C1089" s="36" t="s">
        <v>341</v>
      </c>
      <c r="D1089" s="36" t="s">
        <v>342</v>
      </c>
      <c r="E1089" s="37">
        <v>4500000</v>
      </c>
      <c r="F1089" s="37">
        <v>4321436</v>
      </c>
      <c r="G1089" s="37">
        <v>0</v>
      </c>
      <c r="H1089" s="37">
        <v>0</v>
      </c>
      <c r="I1089" s="37">
        <v>0</v>
      </c>
      <c r="J1089" s="37">
        <v>0</v>
      </c>
      <c r="K1089" s="37">
        <v>0</v>
      </c>
      <c r="L1089" s="37">
        <v>0</v>
      </c>
      <c r="M1089" s="37">
        <v>0</v>
      </c>
      <c r="N1089" s="37">
        <v>0</v>
      </c>
      <c r="O1089" s="37">
        <v>4500000</v>
      </c>
      <c r="P1089" s="37">
        <v>4321436</v>
      </c>
    </row>
    <row r="1090" spans="1:16" s="63" customFormat="1">
      <c r="A1090" s="61"/>
      <c r="B1090" s="62" t="s">
        <v>243</v>
      </c>
      <c r="C1090" s="38"/>
      <c r="D1090" s="38"/>
      <c r="E1090" s="39">
        <f>SUM(E1072:E1089)</f>
        <v>235988875</v>
      </c>
      <c r="F1090" s="39">
        <f t="shared" ref="F1090:P1090" si="43">SUM(F1072:F1089)</f>
        <v>97155626</v>
      </c>
      <c r="G1090" s="39">
        <f t="shared" si="43"/>
        <v>4984000</v>
      </c>
      <c r="H1090" s="39">
        <f t="shared" si="43"/>
        <v>1539645</v>
      </c>
      <c r="I1090" s="39">
        <f t="shared" si="43"/>
        <v>96212415</v>
      </c>
      <c r="J1090" s="39">
        <f t="shared" si="43"/>
        <v>55921757</v>
      </c>
      <c r="K1090" s="39">
        <f t="shared" si="43"/>
        <v>800000</v>
      </c>
      <c r="L1090" s="39">
        <f t="shared" si="43"/>
        <v>0</v>
      </c>
      <c r="M1090" s="39">
        <f t="shared" si="43"/>
        <v>0</v>
      </c>
      <c r="N1090" s="39">
        <f t="shared" si="43"/>
        <v>0</v>
      </c>
      <c r="O1090" s="39">
        <f t="shared" si="43"/>
        <v>337985290</v>
      </c>
      <c r="P1090" s="39">
        <f t="shared" si="43"/>
        <v>154617028</v>
      </c>
    </row>
    <row r="1091" spans="1:16" s="65" customFormat="1">
      <c r="A1091" s="56"/>
      <c r="B1091" s="56"/>
      <c r="C1091" s="56"/>
      <c r="D1091" s="56"/>
      <c r="E1091" s="64"/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</row>
    <row r="1092" spans="1:16" s="18" customFormat="1" ht="15" customHeight="1">
      <c r="A1092" s="60"/>
      <c r="B1092" s="60"/>
      <c r="C1092" s="69" t="s">
        <v>283</v>
      </c>
      <c r="D1092" s="69"/>
      <c r="E1092" s="69" t="s">
        <v>284</v>
      </c>
      <c r="F1092" s="69"/>
      <c r="G1092" s="69" t="s">
        <v>285</v>
      </c>
      <c r="H1092" s="69"/>
      <c r="I1092" s="69" t="s">
        <v>286</v>
      </c>
      <c r="J1092" s="69"/>
      <c r="K1092" s="68" t="s">
        <v>287</v>
      </c>
      <c r="L1092" s="68"/>
      <c r="M1092" s="68" t="s">
        <v>288</v>
      </c>
      <c r="N1092" s="68"/>
      <c r="O1092" s="68" t="s">
        <v>289</v>
      </c>
      <c r="P1092" s="68"/>
    </row>
    <row r="1093" spans="1:16" s="18" customFormat="1" ht="15" customHeight="1">
      <c r="A1093" s="13"/>
      <c r="B1093" s="13"/>
      <c r="C1093" s="69"/>
      <c r="D1093" s="69"/>
      <c r="E1093" s="51" t="s">
        <v>290</v>
      </c>
      <c r="F1093" s="51" t="s">
        <v>291</v>
      </c>
      <c r="G1093" s="51" t="s">
        <v>290</v>
      </c>
      <c r="H1093" s="51" t="s">
        <v>291</v>
      </c>
      <c r="I1093" s="51" t="s">
        <v>290</v>
      </c>
      <c r="J1093" s="51" t="s">
        <v>291</v>
      </c>
      <c r="K1093" s="51" t="s">
        <v>290</v>
      </c>
      <c r="L1093" s="51" t="s">
        <v>291</v>
      </c>
      <c r="M1093" s="51" t="s">
        <v>290</v>
      </c>
      <c r="N1093" s="51" t="s">
        <v>291</v>
      </c>
      <c r="O1093" s="51" t="s">
        <v>290</v>
      </c>
      <c r="P1093" s="51" t="s">
        <v>291</v>
      </c>
    </row>
    <row r="1094" spans="1:16">
      <c r="A1094" s="1" t="s">
        <v>44</v>
      </c>
      <c r="B1094" s="1" t="s">
        <v>125</v>
      </c>
      <c r="C1094" s="36" t="s">
        <v>296</v>
      </c>
      <c r="D1094" s="36" t="s">
        <v>297</v>
      </c>
      <c r="E1094" s="37">
        <v>7973000</v>
      </c>
      <c r="F1094" s="37">
        <v>4593963</v>
      </c>
      <c r="G1094" s="37">
        <v>0</v>
      </c>
      <c r="H1094" s="37">
        <v>0</v>
      </c>
      <c r="I1094" s="37">
        <v>32670000</v>
      </c>
      <c r="J1094" s="37">
        <v>24298269</v>
      </c>
      <c r="K1094" s="37">
        <v>0</v>
      </c>
      <c r="L1094" s="37">
        <v>0</v>
      </c>
      <c r="M1094" s="37">
        <v>0</v>
      </c>
      <c r="N1094" s="37">
        <v>0</v>
      </c>
      <c r="O1094" s="37">
        <v>40643000</v>
      </c>
      <c r="P1094" s="37">
        <v>28892232</v>
      </c>
    </row>
    <row r="1095" spans="1:16">
      <c r="A1095" s="49"/>
      <c r="B1095" s="49"/>
      <c r="C1095" s="36" t="s">
        <v>298</v>
      </c>
      <c r="D1095" s="36" t="s">
        <v>199</v>
      </c>
      <c r="E1095" s="37">
        <v>2574000</v>
      </c>
      <c r="F1095" s="37">
        <v>1763277</v>
      </c>
      <c r="G1095" s="37">
        <v>0</v>
      </c>
      <c r="H1095" s="37">
        <v>0</v>
      </c>
      <c r="I1095" s="37">
        <v>12800000</v>
      </c>
      <c r="J1095" s="37">
        <v>9450556</v>
      </c>
      <c r="K1095" s="37">
        <v>0</v>
      </c>
      <c r="L1095" s="37">
        <v>0</v>
      </c>
      <c r="M1095" s="37">
        <v>0</v>
      </c>
      <c r="N1095" s="37">
        <v>0</v>
      </c>
      <c r="O1095" s="37">
        <v>15374000</v>
      </c>
      <c r="P1095" s="37">
        <v>11213833</v>
      </c>
    </row>
    <row r="1096" spans="1:16">
      <c r="A1096" s="49"/>
      <c r="B1096" s="49"/>
      <c r="C1096" s="36" t="s">
        <v>299</v>
      </c>
      <c r="D1096" s="36" t="s">
        <v>300</v>
      </c>
      <c r="E1096" s="37">
        <v>1978500</v>
      </c>
      <c r="F1096" s="37">
        <v>734061</v>
      </c>
      <c r="G1096" s="37">
        <v>0</v>
      </c>
      <c r="H1096" s="37">
        <v>0</v>
      </c>
      <c r="I1096" s="37">
        <v>0</v>
      </c>
      <c r="J1096" s="37">
        <v>0</v>
      </c>
      <c r="K1096" s="37">
        <v>0</v>
      </c>
      <c r="L1096" s="37">
        <v>0</v>
      </c>
      <c r="M1096" s="37">
        <v>0</v>
      </c>
      <c r="N1096" s="37">
        <v>0</v>
      </c>
      <c r="O1096" s="37">
        <v>1978500</v>
      </c>
      <c r="P1096" s="37">
        <v>734061</v>
      </c>
    </row>
    <row r="1097" spans="1:16">
      <c r="A1097" s="49"/>
      <c r="B1097" s="49"/>
      <c r="C1097" s="36" t="s">
        <v>327</v>
      </c>
      <c r="D1097" s="36" t="s">
        <v>328</v>
      </c>
      <c r="E1097" s="37">
        <v>100000</v>
      </c>
      <c r="F1097" s="37">
        <v>0</v>
      </c>
      <c r="G1097" s="37">
        <v>0</v>
      </c>
      <c r="H1097" s="37">
        <v>0</v>
      </c>
      <c r="I1097" s="37">
        <v>0</v>
      </c>
      <c r="J1097" s="37">
        <v>0</v>
      </c>
      <c r="K1097" s="37">
        <v>0</v>
      </c>
      <c r="L1097" s="37">
        <v>0</v>
      </c>
      <c r="M1097" s="37">
        <v>0</v>
      </c>
      <c r="N1097" s="37">
        <v>0</v>
      </c>
      <c r="O1097" s="37">
        <v>100000</v>
      </c>
      <c r="P1097" s="37">
        <v>0</v>
      </c>
    </row>
    <row r="1098" spans="1:16">
      <c r="A1098" s="49"/>
      <c r="B1098" s="49"/>
      <c r="C1098" s="36" t="s">
        <v>301</v>
      </c>
      <c r="D1098" s="36" t="s">
        <v>302</v>
      </c>
      <c r="E1098" s="37">
        <v>30000</v>
      </c>
      <c r="F1098" s="37">
        <v>0</v>
      </c>
      <c r="G1098" s="37">
        <v>0</v>
      </c>
      <c r="H1098" s="37">
        <v>0</v>
      </c>
      <c r="I1098" s="37">
        <v>0</v>
      </c>
      <c r="J1098" s="37">
        <v>0</v>
      </c>
      <c r="K1098" s="37">
        <v>0</v>
      </c>
      <c r="L1098" s="37">
        <v>0</v>
      </c>
      <c r="M1098" s="37">
        <v>0</v>
      </c>
      <c r="N1098" s="37">
        <v>0</v>
      </c>
      <c r="O1098" s="37">
        <v>30000</v>
      </c>
      <c r="P1098" s="37">
        <v>0</v>
      </c>
    </row>
    <row r="1099" spans="1:16">
      <c r="A1099" s="49"/>
      <c r="B1099" s="49"/>
      <c r="C1099" s="36" t="s">
        <v>303</v>
      </c>
      <c r="D1099" s="36" t="s">
        <v>304</v>
      </c>
      <c r="E1099" s="37">
        <v>300000</v>
      </c>
      <c r="F1099" s="37">
        <v>25764</v>
      </c>
      <c r="G1099" s="37">
        <v>5000</v>
      </c>
      <c r="H1099" s="37">
        <v>0</v>
      </c>
      <c r="I1099" s="37">
        <v>0</v>
      </c>
      <c r="J1099" s="37">
        <v>0</v>
      </c>
      <c r="K1099" s="37">
        <v>5660000</v>
      </c>
      <c r="L1099" s="37">
        <v>189005</v>
      </c>
      <c r="M1099" s="37">
        <v>0</v>
      </c>
      <c r="N1099" s="37">
        <v>0</v>
      </c>
      <c r="O1099" s="37">
        <v>5965000</v>
      </c>
      <c r="P1099" s="37">
        <v>214769</v>
      </c>
    </row>
    <row r="1100" spans="1:16">
      <c r="A1100" s="49"/>
      <c r="B1100" s="49"/>
      <c r="C1100" s="36" t="s">
        <v>305</v>
      </c>
      <c r="D1100" s="36" t="s">
        <v>306</v>
      </c>
      <c r="E1100" s="37">
        <v>4751159</v>
      </c>
      <c r="F1100" s="37">
        <v>2671653</v>
      </c>
      <c r="G1100" s="37">
        <v>234000</v>
      </c>
      <c r="H1100" s="37">
        <v>53587</v>
      </c>
      <c r="I1100" s="37">
        <v>1723408</v>
      </c>
      <c r="J1100" s="37">
        <v>1432214</v>
      </c>
      <c r="K1100" s="37">
        <v>55000</v>
      </c>
      <c r="L1100" s="37">
        <v>0</v>
      </c>
      <c r="M1100" s="37">
        <v>0</v>
      </c>
      <c r="N1100" s="37">
        <v>0</v>
      </c>
      <c r="O1100" s="37">
        <v>6763567</v>
      </c>
      <c r="P1100" s="37">
        <v>4157454</v>
      </c>
    </row>
    <row r="1101" spans="1:16">
      <c r="A1101" s="49"/>
      <c r="B1101" s="49"/>
      <c r="C1101" s="36" t="s">
        <v>307</v>
      </c>
      <c r="D1101" s="36" t="s">
        <v>308</v>
      </c>
      <c r="E1101" s="37">
        <v>1225000</v>
      </c>
      <c r="F1101" s="37">
        <v>980417</v>
      </c>
      <c r="G1101" s="37">
        <v>187000</v>
      </c>
      <c r="H1101" s="37">
        <v>6931</v>
      </c>
      <c r="I1101" s="37">
        <v>196000</v>
      </c>
      <c r="J1101" s="37">
        <v>189263</v>
      </c>
      <c r="K1101" s="37">
        <v>685000</v>
      </c>
      <c r="L1101" s="37">
        <v>0</v>
      </c>
      <c r="M1101" s="37">
        <v>0</v>
      </c>
      <c r="N1101" s="37">
        <v>0</v>
      </c>
      <c r="O1101" s="37">
        <v>2293000</v>
      </c>
      <c r="P1101" s="37">
        <v>1176611</v>
      </c>
    </row>
    <row r="1102" spans="1:16">
      <c r="A1102" s="49"/>
      <c r="B1102" s="49"/>
      <c r="C1102" s="36" t="s">
        <v>309</v>
      </c>
      <c r="D1102" s="36" t="s">
        <v>310</v>
      </c>
      <c r="E1102" s="37">
        <v>2890000</v>
      </c>
      <c r="F1102" s="37">
        <v>1873779</v>
      </c>
      <c r="G1102" s="37">
        <v>71000</v>
      </c>
      <c r="H1102" s="37">
        <v>7000</v>
      </c>
      <c r="I1102" s="37">
        <v>0</v>
      </c>
      <c r="J1102" s="37">
        <v>0</v>
      </c>
      <c r="K1102" s="37">
        <v>0</v>
      </c>
      <c r="L1102" s="37">
        <v>0</v>
      </c>
      <c r="M1102" s="37">
        <v>0</v>
      </c>
      <c r="N1102" s="37">
        <v>0</v>
      </c>
      <c r="O1102" s="37">
        <v>2961000</v>
      </c>
      <c r="P1102" s="37">
        <v>1880779</v>
      </c>
    </row>
    <row r="1103" spans="1:16">
      <c r="A1103" s="49"/>
      <c r="B1103" s="49"/>
      <c r="C1103" s="36" t="s">
        <v>311</v>
      </c>
      <c r="D1103" s="36" t="s">
        <v>312</v>
      </c>
      <c r="E1103" s="37">
        <v>5928070</v>
      </c>
      <c r="F1103" s="37">
        <v>1156022</v>
      </c>
      <c r="G1103" s="37">
        <v>183000</v>
      </c>
      <c r="H1103" s="37">
        <v>31222</v>
      </c>
      <c r="I1103" s="37">
        <v>0</v>
      </c>
      <c r="J1103" s="37">
        <v>0</v>
      </c>
      <c r="K1103" s="37">
        <v>1906000</v>
      </c>
      <c r="L1103" s="37">
        <v>187200</v>
      </c>
      <c r="M1103" s="37">
        <v>0</v>
      </c>
      <c r="N1103" s="37">
        <v>0</v>
      </c>
      <c r="O1103" s="37">
        <v>8017070</v>
      </c>
      <c r="P1103" s="37">
        <v>1374444</v>
      </c>
    </row>
    <row r="1104" spans="1:16">
      <c r="A1104" s="49"/>
      <c r="B1104" s="49"/>
      <c r="C1104" s="36" t="s">
        <v>313</v>
      </c>
      <c r="D1104" s="36" t="s">
        <v>314</v>
      </c>
      <c r="E1104" s="37">
        <v>1810000</v>
      </c>
      <c r="F1104" s="37">
        <v>834236</v>
      </c>
      <c r="G1104" s="37">
        <v>70000</v>
      </c>
      <c r="H1104" s="37">
        <v>5562</v>
      </c>
      <c r="I1104" s="37">
        <v>20000</v>
      </c>
      <c r="J1104" s="37">
        <v>0</v>
      </c>
      <c r="K1104" s="37">
        <v>210400</v>
      </c>
      <c r="L1104" s="37">
        <v>21680</v>
      </c>
      <c r="M1104" s="37">
        <v>0</v>
      </c>
      <c r="N1104" s="37">
        <v>0</v>
      </c>
      <c r="O1104" s="37">
        <v>2110400</v>
      </c>
      <c r="P1104" s="37">
        <v>861478</v>
      </c>
    </row>
    <row r="1105" spans="1:16">
      <c r="A1105" s="49"/>
      <c r="B1105" s="49"/>
      <c r="C1105" s="36" t="s">
        <v>315</v>
      </c>
      <c r="D1105" s="36" t="s">
        <v>316</v>
      </c>
      <c r="E1105" s="37">
        <v>3000000</v>
      </c>
      <c r="F1105" s="37">
        <v>2184922</v>
      </c>
      <c r="G1105" s="37">
        <v>0</v>
      </c>
      <c r="H1105" s="37">
        <v>0</v>
      </c>
      <c r="I1105" s="37">
        <v>0</v>
      </c>
      <c r="J1105" s="37">
        <v>0</v>
      </c>
      <c r="K1105" s="37">
        <v>0</v>
      </c>
      <c r="L1105" s="37">
        <v>0</v>
      </c>
      <c r="M1105" s="37">
        <v>0</v>
      </c>
      <c r="N1105" s="37">
        <v>0</v>
      </c>
      <c r="O1105" s="37">
        <v>3000000</v>
      </c>
      <c r="P1105" s="37">
        <v>2184922</v>
      </c>
    </row>
    <row r="1106" spans="1:16">
      <c r="A1106" s="49"/>
      <c r="B1106" s="49"/>
      <c r="C1106" s="36" t="s">
        <v>317</v>
      </c>
      <c r="D1106" s="36" t="s">
        <v>318</v>
      </c>
      <c r="E1106" s="37">
        <v>5000</v>
      </c>
      <c r="F1106" s="37">
        <v>449</v>
      </c>
      <c r="G1106" s="37">
        <v>0</v>
      </c>
      <c r="H1106" s="37">
        <v>0</v>
      </c>
      <c r="I1106" s="37">
        <v>0</v>
      </c>
      <c r="J1106" s="37">
        <v>0</v>
      </c>
      <c r="K1106" s="37">
        <v>0</v>
      </c>
      <c r="L1106" s="37">
        <v>0</v>
      </c>
      <c r="M1106" s="37">
        <v>0</v>
      </c>
      <c r="N1106" s="37">
        <v>0</v>
      </c>
      <c r="O1106" s="37">
        <v>5000</v>
      </c>
      <c r="P1106" s="37">
        <v>449</v>
      </c>
    </row>
    <row r="1107" spans="1:16">
      <c r="A1107" s="49"/>
      <c r="B1107" s="49"/>
      <c r="C1107" s="36" t="s">
        <v>329</v>
      </c>
      <c r="D1107" s="36" t="s">
        <v>330</v>
      </c>
      <c r="E1107" s="37">
        <v>600000</v>
      </c>
      <c r="F1107" s="37">
        <v>387440</v>
      </c>
      <c r="G1107" s="37">
        <v>0</v>
      </c>
      <c r="H1107" s="37">
        <v>0</v>
      </c>
      <c r="I1107" s="37">
        <v>0</v>
      </c>
      <c r="J1107" s="37">
        <v>0</v>
      </c>
      <c r="K1107" s="37">
        <v>0</v>
      </c>
      <c r="L1107" s="37">
        <v>0</v>
      </c>
      <c r="M1107" s="37">
        <v>0</v>
      </c>
      <c r="N1107" s="37">
        <v>0</v>
      </c>
      <c r="O1107" s="37">
        <v>600000</v>
      </c>
      <c r="P1107" s="37">
        <v>387440</v>
      </c>
    </row>
    <row r="1108" spans="1:16">
      <c r="A1108" s="49"/>
      <c r="B1108" s="49"/>
      <c r="C1108" s="36" t="s">
        <v>331</v>
      </c>
      <c r="D1108" s="36" t="s">
        <v>332</v>
      </c>
      <c r="E1108" s="37">
        <v>700000</v>
      </c>
      <c r="F1108" s="37">
        <v>525000</v>
      </c>
      <c r="G1108" s="37">
        <v>0</v>
      </c>
      <c r="H1108" s="37">
        <v>0</v>
      </c>
      <c r="I1108" s="37">
        <v>0</v>
      </c>
      <c r="J1108" s="37">
        <v>0</v>
      </c>
      <c r="K1108" s="37">
        <v>0</v>
      </c>
      <c r="L1108" s="37">
        <v>0</v>
      </c>
      <c r="M1108" s="37">
        <v>0</v>
      </c>
      <c r="N1108" s="37">
        <v>0</v>
      </c>
      <c r="O1108" s="37">
        <v>700000</v>
      </c>
      <c r="P1108" s="37">
        <v>525000</v>
      </c>
    </row>
    <row r="1109" spans="1:16">
      <c r="A1109" s="49"/>
      <c r="B1109" s="49"/>
      <c r="C1109" s="36" t="s">
        <v>319</v>
      </c>
      <c r="D1109" s="36" t="s">
        <v>320</v>
      </c>
      <c r="E1109" s="37">
        <v>6170000</v>
      </c>
      <c r="F1109" s="37">
        <v>3457316</v>
      </c>
      <c r="G1109" s="37">
        <v>10000</v>
      </c>
      <c r="H1109" s="37">
        <v>0</v>
      </c>
      <c r="I1109" s="37">
        <v>0</v>
      </c>
      <c r="J1109" s="37">
        <v>0</v>
      </c>
      <c r="K1109" s="37">
        <v>1500000</v>
      </c>
      <c r="L1109" s="37">
        <v>0</v>
      </c>
      <c r="M1109" s="37">
        <v>0</v>
      </c>
      <c r="N1109" s="37">
        <v>0</v>
      </c>
      <c r="O1109" s="37">
        <v>7680000</v>
      </c>
      <c r="P1109" s="37">
        <v>3457316</v>
      </c>
    </row>
    <row r="1110" spans="1:16">
      <c r="A1110" s="49"/>
      <c r="B1110" s="49"/>
      <c r="C1110" s="36" t="s">
        <v>321</v>
      </c>
      <c r="D1110" s="36" t="s">
        <v>322</v>
      </c>
      <c r="E1110" s="37">
        <v>350000</v>
      </c>
      <c r="F1110" s="37">
        <v>217774</v>
      </c>
      <c r="G1110" s="37">
        <v>0</v>
      </c>
      <c r="H1110" s="37">
        <v>0</v>
      </c>
      <c r="I1110" s="37">
        <v>0</v>
      </c>
      <c r="J1110" s="37">
        <v>0</v>
      </c>
      <c r="K1110" s="37">
        <v>0</v>
      </c>
      <c r="L1110" s="37">
        <v>0</v>
      </c>
      <c r="M1110" s="37">
        <v>0</v>
      </c>
      <c r="N1110" s="37">
        <v>0</v>
      </c>
      <c r="O1110" s="37">
        <v>350000</v>
      </c>
      <c r="P1110" s="37">
        <v>217774</v>
      </c>
    </row>
    <row r="1111" spans="1:16">
      <c r="A1111" s="49"/>
      <c r="B1111" s="49"/>
      <c r="C1111" s="36" t="s">
        <v>323</v>
      </c>
      <c r="D1111" s="36" t="s">
        <v>324</v>
      </c>
      <c r="E1111" s="37">
        <v>660000</v>
      </c>
      <c r="F1111" s="37">
        <v>364347</v>
      </c>
      <c r="G1111" s="37">
        <v>33000</v>
      </c>
      <c r="H1111" s="37">
        <v>0</v>
      </c>
      <c r="I1111" s="37">
        <v>0</v>
      </c>
      <c r="J1111" s="37">
        <v>0</v>
      </c>
      <c r="K1111" s="37">
        <v>2000000</v>
      </c>
      <c r="L1111" s="37">
        <v>0</v>
      </c>
      <c r="M1111" s="37">
        <v>0</v>
      </c>
      <c r="N1111" s="37">
        <v>0</v>
      </c>
      <c r="O1111" s="37">
        <v>2693000</v>
      </c>
      <c r="P1111" s="37">
        <v>364347</v>
      </c>
    </row>
    <row r="1112" spans="1:16">
      <c r="A1112" s="49"/>
      <c r="B1112" s="49"/>
      <c r="C1112" s="36" t="s">
        <v>325</v>
      </c>
      <c r="D1112" s="36" t="s">
        <v>326</v>
      </c>
      <c r="E1112" s="37">
        <v>34068618</v>
      </c>
      <c r="F1112" s="37">
        <v>15627406</v>
      </c>
      <c r="G1112" s="37">
        <v>0</v>
      </c>
      <c r="H1112" s="37">
        <v>0</v>
      </c>
      <c r="I1112" s="37">
        <v>0</v>
      </c>
      <c r="J1112" s="37">
        <v>0</v>
      </c>
      <c r="K1112" s="37">
        <v>13000000</v>
      </c>
      <c r="L1112" s="37">
        <v>0</v>
      </c>
      <c r="M1112" s="37">
        <v>0</v>
      </c>
      <c r="N1112" s="37">
        <v>0</v>
      </c>
      <c r="O1112" s="37">
        <v>47068618</v>
      </c>
      <c r="P1112" s="37">
        <v>15627406</v>
      </c>
    </row>
    <row r="1113" spans="1:16">
      <c r="A1113" s="49"/>
      <c r="B1113" s="49"/>
      <c r="C1113" s="36" t="s">
        <v>335</v>
      </c>
      <c r="D1113" s="36" t="s">
        <v>336</v>
      </c>
      <c r="E1113" s="37">
        <v>80000</v>
      </c>
      <c r="F1113" s="37">
        <v>0</v>
      </c>
      <c r="G1113" s="37">
        <v>10000</v>
      </c>
      <c r="H1113" s="37">
        <v>0</v>
      </c>
      <c r="I1113" s="37">
        <v>0</v>
      </c>
      <c r="J1113" s="37">
        <v>0</v>
      </c>
      <c r="K1113" s="37">
        <v>0</v>
      </c>
      <c r="L1113" s="37">
        <v>0</v>
      </c>
      <c r="M1113" s="37">
        <v>0</v>
      </c>
      <c r="N1113" s="37">
        <v>0</v>
      </c>
      <c r="O1113" s="37">
        <v>90000</v>
      </c>
      <c r="P1113" s="37">
        <v>0</v>
      </c>
    </row>
    <row r="1114" spans="1:16">
      <c r="A1114" s="49"/>
      <c r="B1114" s="49"/>
      <c r="C1114" s="36" t="s">
        <v>337</v>
      </c>
      <c r="D1114" s="36" t="s">
        <v>338</v>
      </c>
      <c r="E1114" s="37">
        <v>0</v>
      </c>
      <c r="F1114" s="37">
        <v>0</v>
      </c>
      <c r="G1114" s="37">
        <v>6000</v>
      </c>
      <c r="H1114" s="37">
        <v>0</v>
      </c>
      <c r="I1114" s="37">
        <v>0</v>
      </c>
      <c r="J1114" s="37">
        <v>0</v>
      </c>
      <c r="K1114" s="37">
        <v>0</v>
      </c>
      <c r="L1114" s="37">
        <v>0</v>
      </c>
      <c r="M1114" s="37">
        <v>0</v>
      </c>
      <c r="N1114" s="37">
        <v>0</v>
      </c>
      <c r="O1114" s="37">
        <v>6000</v>
      </c>
      <c r="P1114" s="37">
        <v>0</v>
      </c>
    </row>
    <row r="1115" spans="1:16">
      <c r="A1115" s="49"/>
      <c r="B1115" s="49"/>
      <c r="C1115" s="36" t="s">
        <v>339</v>
      </c>
      <c r="D1115" s="36" t="s">
        <v>340</v>
      </c>
      <c r="E1115" s="37">
        <v>0</v>
      </c>
      <c r="F1115" s="37">
        <v>0</v>
      </c>
      <c r="G1115" s="37">
        <v>0</v>
      </c>
      <c r="H1115" s="37">
        <v>0</v>
      </c>
      <c r="I1115" s="37">
        <v>0</v>
      </c>
      <c r="J1115" s="37">
        <v>0</v>
      </c>
      <c r="K1115" s="37">
        <v>2600000</v>
      </c>
      <c r="L1115" s="37">
        <v>2433998</v>
      </c>
      <c r="M1115" s="37">
        <v>0</v>
      </c>
      <c r="N1115" s="37">
        <v>0</v>
      </c>
      <c r="O1115" s="37">
        <v>2600000</v>
      </c>
      <c r="P1115" s="37">
        <v>2433998</v>
      </c>
    </row>
    <row r="1116" spans="1:16">
      <c r="A1116" s="49"/>
      <c r="B1116" s="49"/>
      <c r="C1116" s="36" t="s">
        <v>345</v>
      </c>
      <c r="D1116" s="36" t="s">
        <v>346</v>
      </c>
      <c r="E1116" s="37">
        <v>2000000</v>
      </c>
      <c r="F1116" s="37">
        <v>1969146</v>
      </c>
      <c r="G1116" s="37">
        <v>0</v>
      </c>
      <c r="H1116" s="37">
        <v>0</v>
      </c>
      <c r="I1116" s="37">
        <v>0</v>
      </c>
      <c r="J1116" s="37">
        <v>0</v>
      </c>
      <c r="K1116" s="37">
        <v>0</v>
      </c>
      <c r="L1116" s="37">
        <v>0</v>
      </c>
      <c r="M1116" s="37">
        <v>0</v>
      </c>
      <c r="N1116" s="37">
        <v>0</v>
      </c>
      <c r="O1116" s="37">
        <v>2000000</v>
      </c>
      <c r="P1116" s="37">
        <v>1969146</v>
      </c>
    </row>
    <row r="1117" spans="1:16" s="63" customFormat="1">
      <c r="A1117" s="61"/>
      <c r="B1117" s="62" t="s">
        <v>244</v>
      </c>
      <c r="C1117" s="38"/>
      <c r="D1117" s="38"/>
      <c r="E1117" s="39">
        <f>SUM(E1094:E1116)</f>
        <v>77193347</v>
      </c>
      <c r="F1117" s="39">
        <f t="shared" ref="F1117:P1117" si="44">SUM(F1094:F1116)</f>
        <v>39366972</v>
      </c>
      <c r="G1117" s="39">
        <f t="shared" si="44"/>
        <v>809000</v>
      </c>
      <c r="H1117" s="39">
        <f t="shared" si="44"/>
        <v>104302</v>
      </c>
      <c r="I1117" s="39">
        <f t="shared" si="44"/>
        <v>47409408</v>
      </c>
      <c r="J1117" s="39">
        <f t="shared" si="44"/>
        <v>35370302</v>
      </c>
      <c r="K1117" s="39">
        <f t="shared" si="44"/>
        <v>27616400</v>
      </c>
      <c r="L1117" s="39">
        <f t="shared" si="44"/>
        <v>2831883</v>
      </c>
      <c r="M1117" s="39">
        <f t="shared" si="44"/>
        <v>0</v>
      </c>
      <c r="N1117" s="39">
        <f t="shared" si="44"/>
        <v>0</v>
      </c>
      <c r="O1117" s="39">
        <f t="shared" si="44"/>
        <v>153028155</v>
      </c>
      <c r="P1117" s="39">
        <f t="shared" si="44"/>
        <v>77673459</v>
      </c>
    </row>
    <row r="1118" spans="1:16" s="65" customFormat="1">
      <c r="A1118" s="56"/>
      <c r="B1118" s="56"/>
      <c r="C1118" s="56"/>
      <c r="D1118" s="56"/>
      <c r="E1118" s="64"/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64"/>
    </row>
    <row r="1119" spans="1:16" s="18" customFormat="1" ht="15" customHeight="1">
      <c r="A1119" s="60"/>
      <c r="B1119" s="60"/>
      <c r="C1119" s="69" t="s">
        <v>283</v>
      </c>
      <c r="D1119" s="69"/>
      <c r="E1119" s="69" t="s">
        <v>284</v>
      </c>
      <c r="F1119" s="69"/>
      <c r="G1119" s="69" t="s">
        <v>285</v>
      </c>
      <c r="H1119" s="69"/>
      <c r="I1119" s="69" t="s">
        <v>286</v>
      </c>
      <c r="J1119" s="69"/>
      <c r="K1119" s="68" t="s">
        <v>287</v>
      </c>
      <c r="L1119" s="68"/>
      <c r="M1119" s="68" t="s">
        <v>288</v>
      </c>
      <c r="N1119" s="68"/>
      <c r="O1119" s="68" t="s">
        <v>289</v>
      </c>
      <c r="P1119" s="68"/>
    </row>
    <row r="1120" spans="1:16" s="18" customFormat="1" ht="15" customHeight="1">
      <c r="A1120" s="13"/>
      <c r="B1120" s="13"/>
      <c r="C1120" s="69"/>
      <c r="D1120" s="69"/>
      <c r="E1120" s="51" t="s">
        <v>290</v>
      </c>
      <c r="F1120" s="51" t="s">
        <v>291</v>
      </c>
      <c r="G1120" s="51" t="s">
        <v>290</v>
      </c>
      <c r="H1120" s="51" t="s">
        <v>291</v>
      </c>
      <c r="I1120" s="51" t="s">
        <v>290</v>
      </c>
      <c r="J1120" s="51" t="s">
        <v>291</v>
      </c>
      <c r="K1120" s="51" t="s">
        <v>290</v>
      </c>
      <c r="L1120" s="51" t="s">
        <v>291</v>
      </c>
      <c r="M1120" s="51" t="s">
        <v>290</v>
      </c>
      <c r="N1120" s="51" t="s">
        <v>291</v>
      </c>
      <c r="O1120" s="51" t="s">
        <v>290</v>
      </c>
      <c r="P1120" s="51" t="s">
        <v>291</v>
      </c>
    </row>
    <row r="1121" spans="1:16">
      <c r="A1121" s="1" t="s">
        <v>45</v>
      </c>
      <c r="B1121" s="1" t="s">
        <v>126</v>
      </c>
      <c r="C1121" s="36" t="s">
        <v>296</v>
      </c>
      <c r="D1121" s="36" t="s">
        <v>297</v>
      </c>
      <c r="E1121" s="37">
        <v>19277000</v>
      </c>
      <c r="F1121" s="37">
        <v>11706569</v>
      </c>
      <c r="G1121" s="37">
        <v>0</v>
      </c>
      <c r="H1121" s="37">
        <v>0</v>
      </c>
      <c r="I1121" s="37">
        <v>125935528</v>
      </c>
      <c r="J1121" s="37">
        <v>90647520</v>
      </c>
      <c r="K1121" s="37">
        <v>0</v>
      </c>
      <c r="L1121" s="37">
        <v>0</v>
      </c>
      <c r="M1121" s="37">
        <v>0</v>
      </c>
      <c r="N1121" s="37">
        <v>0</v>
      </c>
      <c r="O1121" s="37">
        <v>145212528</v>
      </c>
      <c r="P1121" s="37">
        <v>102354089</v>
      </c>
    </row>
    <row r="1122" spans="1:16">
      <c r="A1122" s="49"/>
      <c r="B1122" s="49"/>
      <c r="C1122" s="36" t="s">
        <v>298</v>
      </c>
      <c r="D1122" s="36" t="s">
        <v>199</v>
      </c>
      <c r="E1122" s="37">
        <v>6998000</v>
      </c>
      <c r="F1122" s="37">
        <v>4518660</v>
      </c>
      <c r="G1122" s="37">
        <v>0</v>
      </c>
      <c r="H1122" s="37">
        <v>0</v>
      </c>
      <c r="I1122" s="37">
        <v>49102000</v>
      </c>
      <c r="J1122" s="37">
        <v>35397323</v>
      </c>
      <c r="K1122" s="37">
        <v>0</v>
      </c>
      <c r="L1122" s="37">
        <v>0</v>
      </c>
      <c r="M1122" s="37">
        <v>0</v>
      </c>
      <c r="N1122" s="37">
        <v>0</v>
      </c>
      <c r="O1122" s="37">
        <v>56100000</v>
      </c>
      <c r="P1122" s="37">
        <v>39915983</v>
      </c>
    </row>
    <row r="1123" spans="1:16">
      <c r="A1123" s="49"/>
      <c r="B1123" s="49"/>
      <c r="C1123" s="36" t="s">
        <v>299</v>
      </c>
      <c r="D1123" s="36" t="s">
        <v>300</v>
      </c>
      <c r="E1123" s="37">
        <v>4400000</v>
      </c>
      <c r="F1123" s="37">
        <v>2829639</v>
      </c>
      <c r="G1123" s="37">
        <v>0</v>
      </c>
      <c r="H1123" s="37">
        <v>0</v>
      </c>
      <c r="I1123" s="37">
        <v>0</v>
      </c>
      <c r="J1123" s="37">
        <v>0</v>
      </c>
      <c r="K1123" s="37">
        <v>0</v>
      </c>
      <c r="L1123" s="37">
        <v>0</v>
      </c>
      <c r="M1123" s="37">
        <v>0</v>
      </c>
      <c r="N1123" s="37">
        <v>0</v>
      </c>
      <c r="O1123" s="37">
        <v>4400000</v>
      </c>
      <c r="P1123" s="37">
        <v>2829639</v>
      </c>
    </row>
    <row r="1124" spans="1:16">
      <c r="A1124" s="49"/>
      <c r="B1124" s="49"/>
      <c r="C1124" s="36" t="s">
        <v>327</v>
      </c>
      <c r="D1124" s="36" t="s">
        <v>328</v>
      </c>
      <c r="E1124" s="37">
        <v>500000</v>
      </c>
      <c r="F1124" s="37">
        <v>269462</v>
      </c>
      <c r="G1124" s="37">
        <v>0</v>
      </c>
      <c r="H1124" s="37">
        <v>0</v>
      </c>
      <c r="I1124" s="37">
        <v>0</v>
      </c>
      <c r="J1124" s="37">
        <v>0</v>
      </c>
      <c r="K1124" s="37">
        <v>0</v>
      </c>
      <c r="L1124" s="37">
        <v>0</v>
      </c>
      <c r="M1124" s="37">
        <v>0</v>
      </c>
      <c r="N1124" s="37">
        <v>0</v>
      </c>
      <c r="O1124" s="37">
        <v>500000</v>
      </c>
      <c r="P1124" s="37">
        <v>269462</v>
      </c>
    </row>
    <row r="1125" spans="1:16">
      <c r="A1125" s="49"/>
      <c r="B1125" s="49"/>
      <c r="C1125" s="36" t="s">
        <v>301</v>
      </c>
      <c r="D1125" s="36" t="s">
        <v>302</v>
      </c>
      <c r="E1125" s="37">
        <v>500000</v>
      </c>
      <c r="F1125" s="37">
        <v>288470</v>
      </c>
      <c r="G1125" s="37">
        <v>0</v>
      </c>
      <c r="H1125" s="37">
        <v>0</v>
      </c>
      <c r="I1125" s="37">
        <v>0</v>
      </c>
      <c r="J1125" s="37">
        <v>0</v>
      </c>
      <c r="K1125" s="37">
        <v>0</v>
      </c>
      <c r="L1125" s="37">
        <v>0</v>
      </c>
      <c r="M1125" s="37">
        <v>0</v>
      </c>
      <c r="N1125" s="37">
        <v>0</v>
      </c>
      <c r="O1125" s="37">
        <v>500000</v>
      </c>
      <c r="P1125" s="37">
        <v>288470</v>
      </c>
    </row>
    <row r="1126" spans="1:16">
      <c r="A1126" s="49"/>
      <c r="B1126" s="49"/>
      <c r="C1126" s="36" t="s">
        <v>303</v>
      </c>
      <c r="D1126" s="36" t="s">
        <v>304</v>
      </c>
      <c r="E1126" s="37">
        <v>495000</v>
      </c>
      <c r="F1126" s="37">
        <v>116071</v>
      </c>
      <c r="G1126" s="37">
        <v>180000</v>
      </c>
      <c r="H1126" s="37">
        <v>28448</v>
      </c>
      <c r="I1126" s="37">
        <v>87000</v>
      </c>
      <c r="J1126" s="37">
        <v>10400</v>
      </c>
      <c r="K1126" s="37">
        <v>1567396</v>
      </c>
      <c r="L1126" s="37">
        <v>466536</v>
      </c>
      <c r="M1126" s="37">
        <v>0</v>
      </c>
      <c r="N1126" s="37">
        <v>0</v>
      </c>
      <c r="O1126" s="37">
        <v>2329396</v>
      </c>
      <c r="P1126" s="37">
        <v>621455</v>
      </c>
    </row>
    <row r="1127" spans="1:16">
      <c r="A1127" s="49"/>
      <c r="B1127" s="49"/>
      <c r="C1127" s="36" t="s">
        <v>305</v>
      </c>
      <c r="D1127" s="36" t="s">
        <v>306</v>
      </c>
      <c r="E1127" s="37">
        <v>10750000</v>
      </c>
      <c r="F1127" s="37">
        <v>8064894</v>
      </c>
      <c r="G1127" s="37">
        <v>2484000</v>
      </c>
      <c r="H1127" s="37">
        <v>1220716</v>
      </c>
      <c r="I1127" s="37">
        <v>11418000</v>
      </c>
      <c r="J1127" s="37">
        <v>3815430</v>
      </c>
      <c r="K1127" s="37">
        <v>64000</v>
      </c>
      <c r="L1127" s="37">
        <v>16000</v>
      </c>
      <c r="M1127" s="37">
        <v>0</v>
      </c>
      <c r="N1127" s="37">
        <v>0</v>
      </c>
      <c r="O1127" s="37">
        <v>24716000</v>
      </c>
      <c r="P1127" s="37">
        <v>13117040</v>
      </c>
    </row>
    <row r="1128" spans="1:16">
      <c r="A1128" s="49"/>
      <c r="B1128" s="49"/>
      <c r="C1128" s="36" t="s">
        <v>307</v>
      </c>
      <c r="D1128" s="36" t="s">
        <v>308</v>
      </c>
      <c r="E1128" s="37">
        <v>2260000</v>
      </c>
      <c r="F1128" s="37">
        <v>1204510</v>
      </c>
      <c r="G1128" s="37">
        <v>6817000</v>
      </c>
      <c r="H1128" s="37">
        <v>3167964</v>
      </c>
      <c r="I1128" s="37">
        <v>4721325</v>
      </c>
      <c r="J1128" s="37">
        <v>1814643</v>
      </c>
      <c r="K1128" s="37">
        <v>95000</v>
      </c>
      <c r="L1128" s="37">
        <v>89696</v>
      </c>
      <c r="M1128" s="37">
        <v>0</v>
      </c>
      <c r="N1128" s="37">
        <v>0</v>
      </c>
      <c r="O1128" s="37">
        <v>13893325</v>
      </c>
      <c r="P1128" s="37">
        <v>6276813</v>
      </c>
    </row>
    <row r="1129" spans="1:16">
      <c r="A1129" s="49"/>
      <c r="B1129" s="49"/>
      <c r="C1129" s="36" t="s">
        <v>309</v>
      </c>
      <c r="D1129" s="36" t="s">
        <v>310</v>
      </c>
      <c r="E1129" s="37">
        <v>14580000</v>
      </c>
      <c r="F1129" s="37">
        <v>8833521</v>
      </c>
      <c r="G1129" s="37">
        <v>2009000</v>
      </c>
      <c r="H1129" s="37">
        <v>786813</v>
      </c>
      <c r="I1129" s="37">
        <v>13324000</v>
      </c>
      <c r="J1129" s="37">
        <v>4416587</v>
      </c>
      <c r="K1129" s="37">
        <v>0</v>
      </c>
      <c r="L1129" s="37">
        <v>0</v>
      </c>
      <c r="M1129" s="37">
        <v>0</v>
      </c>
      <c r="N1129" s="37">
        <v>0</v>
      </c>
      <c r="O1129" s="37">
        <v>29913000</v>
      </c>
      <c r="P1129" s="37">
        <v>14036921</v>
      </c>
    </row>
    <row r="1130" spans="1:16">
      <c r="A1130" s="49"/>
      <c r="B1130" s="49"/>
      <c r="C1130" s="36" t="s">
        <v>311</v>
      </c>
      <c r="D1130" s="36" t="s">
        <v>312</v>
      </c>
      <c r="E1130" s="37">
        <v>16915100</v>
      </c>
      <c r="F1130" s="37">
        <v>5601615</v>
      </c>
      <c r="G1130" s="37">
        <v>1885000</v>
      </c>
      <c r="H1130" s="37">
        <v>850725</v>
      </c>
      <c r="I1130" s="37">
        <v>6130099</v>
      </c>
      <c r="J1130" s="37">
        <v>1050329</v>
      </c>
      <c r="K1130" s="37">
        <v>2428928</v>
      </c>
      <c r="L1130" s="37">
        <v>1381101</v>
      </c>
      <c r="M1130" s="37">
        <v>0</v>
      </c>
      <c r="N1130" s="37">
        <v>0</v>
      </c>
      <c r="O1130" s="37">
        <v>27359127</v>
      </c>
      <c r="P1130" s="37">
        <v>8883770</v>
      </c>
    </row>
    <row r="1131" spans="1:16">
      <c r="A1131" s="49"/>
      <c r="B1131" s="49"/>
      <c r="C1131" s="36" t="s">
        <v>313</v>
      </c>
      <c r="D1131" s="36" t="s">
        <v>314</v>
      </c>
      <c r="E1131" s="37">
        <v>3005000</v>
      </c>
      <c r="F1131" s="37">
        <v>1783889</v>
      </c>
      <c r="G1131" s="37">
        <v>825000</v>
      </c>
      <c r="H1131" s="37">
        <v>141876</v>
      </c>
      <c r="I1131" s="37">
        <v>1601000</v>
      </c>
      <c r="J1131" s="37">
        <v>452119</v>
      </c>
      <c r="K1131" s="37">
        <v>555760</v>
      </c>
      <c r="L1131" s="37">
        <v>123560</v>
      </c>
      <c r="M1131" s="37">
        <v>0</v>
      </c>
      <c r="N1131" s="37">
        <v>0</v>
      </c>
      <c r="O1131" s="37">
        <v>5986760</v>
      </c>
      <c r="P1131" s="37">
        <v>2501444</v>
      </c>
    </row>
    <row r="1132" spans="1:16">
      <c r="A1132" s="49"/>
      <c r="B1132" s="49"/>
      <c r="C1132" s="36" t="s">
        <v>315</v>
      </c>
      <c r="D1132" s="36" t="s">
        <v>316</v>
      </c>
      <c r="E1132" s="37">
        <v>3100000</v>
      </c>
      <c r="F1132" s="37">
        <v>2230147</v>
      </c>
      <c r="G1132" s="37">
        <v>0</v>
      </c>
      <c r="H1132" s="37">
        <v>0</v>
      </c>
      <c r="I1132" s="37">
        <v>0</v>
      </c>
      <c r="J1132" s="37">
        <v>0</v>
      </c>
      <c r="K1132" s="37">
        <v>0</v>
      </c>
      <c r="L1132" s="37">
        <v>0</v>
      </c>
      <c r="M1132" s="37">
        <v>0</v>
      </c>
      <c r="N1132" s="37">
        <v>0</v>
      </c>
      <c r="O1132" s="37">
        <v>3100000</v>
      </c>
      <c r="P1132" s="37">
        <v>2230147</v>
      </c>
    </row>
    <row r="1133" spans="1:16">
      <c r="A1133" s="49"/>
      <c r="B1133" s="49"/>
      <c r="C1133" s="36" t="s">
        <v>317</v>
      </c>
      <c r="D1133" s="36" t="s">
        <v>318</v>
      </c>
      <c r="E1133" s="37">
        <v>55000</v>
      </c>
      <c r="F1133" s="37">
        <v>6962</v>
      </c>
      <c r="G1133" s="37">
        <v>0</v>
      </c>
      <c r="H1133" s="37">
        <v>0</v>
      </c>
      <c r="I1133" s="37">
        <v>0</v>
      </c>
      <c r="J1133" s="37">
        <v>0</v>
      </c>
      <c r="K1133" s="37">
        <v>0</v>
      </c>
      <c r="L1133" s="37">
        <v>0</v>
      </c>
      <c r="M1133" s="37">
        <v>0</v>
      </c>
      <c r="N1133" s="37">
        <v>0</v>
      </c>
      <c r="O1133" s="37">
        <v>55000</v>
      </c>
      <c r="P1133" s="37">
        <v>6962</v>
      </c>
    </row>
    <row r="1134" spans="1:16">
      <c r="A1134" s="49"/>
      <c r="B1134" s="49"/>
      <c r="C1134" s="36" t="s">
        <v>331</v>
      </c>
      <c r="D1134" s="36" t="s">
        <v>332</v>
      </c>
      <c r="E1134" s="37">
        <v>1900000</v>
      </c>
      <c r="F1134" s="37">
        <v>1860000</v>
      </c>
      <c r="G1134" s="37">
        <v>0</v>
      </c>
      <c r="H1134" s="37">
        <v>0</v>
      </c>
      <c r="I1134" s="37">
        <v>0</v>
      </c>
      <c r="J1134" s="37">
        <v>0</v>
      </c>
      <c r="K1134" s="37">
        <v>0</v>
      </c>
      <c r="L1134" s="37">
        <v>0</v>
      </c>
      <c r="M1134" s="37">
        <v>0</v>
      </c>
      <c r="N1134" s="37">
        <v>0</v>
      </c>
      <c r="O1134" s="37">
        <v>1900000</v>
      </c>
      <c r="P1134" s="37">
        <v>1860000</v>
      </c>
    </row>
    <row r="1135" spans="1:16">
      <c r="A1135" s="49"/>
      <c r="B1135" s="49"/>
      <c r="C1135" s="36" t="s">
        <v>319</v>
      </c>
      <c r="D1135" s="36" t="s">
        <v>320</v>
      </c>
      <c r="E1135" s="37">
        <v>15824350</v>
      </c>
      <c r="F1135" s="37">
        <v>6789205</v>
      </c>
      <c r="G1135" s="37">
        <v>330000</v>
      </c>
      <c r="H1135" s="37">
        <v>305569</v>
      </c>
      <c r="I1135" s="37">
        <v>1140742</v>
      </c>
      <c r="J1135" s="37">
        <v>776581</v>
      </c>
      <c r="K1135" s="37">
        <v>514096</v>
      </c>
      <c r="L1135" s="37">
        <v>305569</v>
      </c>
      <c r="M1135" s="37">
        <v>0</v>
      </c>
      <c r="N1135" s="37">
        <v>0</v>
      </c>
      <c r="O1135" s="37">
        <v>17809188</v>
      </c>
      <c r="P1135" s="37">
        <v>8176924</v>
      </c>
    </row>
    <row r="1136" spans="1:16">
      <c r="A1136" s="49"/>
      <c r="B1136" s="49"/>
      <c r="C1136" s="36" t="s">
        <v>321</v>
      </c>
      <c r="D1136" s="36" t="s">
        <v>322</v>
      </c>
      <c r="E1136" s="37">
        <v>1220000</v>
      </c>
      <c r="F1136" s="37">
        <v>918884</v>
      </c>
      <c r="G1136" s="37">
        <v>0</v>
      </c>
      <c r="H1136" s="37">
        <v>0</v>
      </c>
      <c r="I1136" s="37">
        <v>0</v>
      </c>
      <c r="J1136" s="37">
        <v>0</v>
      </c>
      <c r="K1136" s="37">
        <v>0</v>
      </c>
      <c r="L1136" s="37">
        <v>0</v>
      </c>
      <c r="M1136" s="37">
        <v>0</v>
      </c>
      <c r="N1136" s="37">
        <v>0</v>
      </c>
      <c r="O1136" s="37">
        <v>1220000</v>
      </c>
      <c r="P1136" s="37">
        <v>918884</v>
      </c>
    </row>
    <row r="1137" spans="1:16">
      <c r="A1137" s="49"/>
      <c r="B1137" s="49"/>
      <c r="C1137" s="36" t="s">
        <v>323</v>
      </c>
      <c r="D1137" s="36" t="s">
        <v>324</v>
      </c>
      <c r="E1137" s="37">
        <v>1700000</v>
      </c>
      <c r="F1137" s="37">
        <v>501911</v>
      </c>
      <c r="G1137" s="37">
        <v>100000</v>
      </c>
      <c r="H1137" s="37">
        <v>0</v>
      </c>
      <c r="I1137" s="37">
        <v>2466000</v>
      </c>
      <c r="J1137" s="37">
        <v>1275236</v>
      </c>
      <c r="K1137" s="37">
        <v>615000</v>
      </c>
      <c r="L1137" s="37">
        <v>260200</v>
      </c>
      <c r="M1137" s="37">
        <v>0</v>
      </c>
      <c r="N1137" s="37">
        <v>0</v>
      </c>
      <c r="O1137" s="37">
        <v>4881000</v>
      </c>
      <c r="P1137" s="37">
        <v>2037347</v>
      </c>
    </row>
    <row r="1138" spans="1:16">
      <c r="A1138" s="49"/>
      <c r="B1138" s="49"/>
      <c r="C1138" s="36" t="s">
        <v>325</v>
      </c>
      <c r="D1138" s="36" t="s">
        <v>326</v>
      </c>
      <c r="E1138" s="37">
        <v>81479355</v>
      </c>
      <c r="F1138" s="37">
        <v>24417420</v>
      </c>
      <c r="G1138" s="37">
        <v>0</v>
      </c>
      <c r="H1138" s="37">
        <v>0</v>
      </c>
      <c r="I1138" s="37">
        <v>19000000</v>
      </c>
      <c r="J1138" s="37">
        <v>72570</v>
      </c>
      <c r="K1138" s="37">
        <v>9317747</v>
      </c>
      <c r="L1138" s="37">
        <v>0</v>
      </c>
      <c r="M1138" s="37">
        <v>19893030</v>
      </c>
      <c r="N1138" s="37">
        <v>1368878</v>
      </c>
      <c r="O1138" s="37">
        <v>129690132</v>
      </c>
      <c r="P1138" s="37">
        <v>25858868</v>
      </c>
    </row>
    <row r="1139" spans="1:16">
      <c r="A1139" s="49"/>
      <c r="B1139" s="49"/>
      <c r="C1139" s="36" t="s">
        <v>335</v>
      </c>
      <c r="D1139" s="36" t="s">
        <v>336</v>
      </c>
      <c r="E1139" s="37">
        <v>0</v>
      </c>
      <c r="F1139" s="37">
        <v>0</v>
      </c>
      <c r="G1139" s="37">
        <v>0</v>
      </c>
      <c r="H1139" s="37">
        <v>0</v>
      </c>
      <c r="I1139" s="37">
        <v>1440000</v>
      </c>
      <c r="J1139" s="37">
        <v>297360</v>
      </c>
      <c r="K1139" s="37">
        <v>0</v>
      </c>
      <c r="L1139" s="37">
        <v>0</v>
      </c>
      <c r="M1139" s="37">
        <v>0</v>
      </c>
      <c r="N1139" s="37">
        <v>0</v>
      </c>
      <c r="O1139" s="37">
        <v>1440000</v>
      </c>
      <c r="P1139" s="37">
        <v>297360</v>
      </c>
    </row>
    <row r="1140" spans="1:16">
      <c r="A1140" s="49"/>
      <c r="B1140" s="49"/>
      <c r="C1140" s="36" t="s">
        <v>337</v>
      </c>
      <c r="D1140" s="36" t="s">
        <v>338</v>
      </c>
      <c r="E1140" s="37">
        <v>5620000</v>
      </c>
      <c r="F1140" s="37">
        <v>3287962</v>
      </c>
      <c r="G1140" s="37">
        <v>100000</v>
      </c>
      <c r="H1140" s="37">
        <v>82205</v>
      </c>
      <c r="I1140" s="37">
        <v>0</v>
      </c>
      <c r="J1140" s="37">
        <v>0</v>
      </c>
      <c r="K1140" s="37">
        <v>0</v>
      </c>
      <c r="L1140" s="37">
        <v>0</v>
      </c>
      <c r="M1140" s="37">
        <v>0</v>
      </c>
      <c r="N1140" s="37">
        <v>0</v>
      </c>
      <c r="O1140" s="37">
        <v>5720000</v>
      </c>
      <c r="P1140" s="37">
        <v>3370167</v>
      </c>
    </row>
    <row r="1141" spans="1:16">
      <c r="A1141" s="49"/>
      <c r="B1141" s="49"/>
      <c r="C1141" s="36" t="s">
        <v>351</v>
      </c>
      <c r="D1141" s="36" t="s">
        <v>352</v>
      </c>
      <c r="E1141" s="37">
        <v>2550000</v>
      </c>
      <c r="F1141" s="37">
        <v>2549878</v>
      </c>
      <c r="G1141" s="37">
        <v>0</v>
      </c>
      <c r="H1141" s="37">
        <v>0</v>
      </c>
      <c r="I1141" s="37">
        <v>0</v>
      </c>
      <c r="J1141" s="37">
        <v>0</v>
      </c>
      <c r="K1141" s="37">
        <v>0</v>
      </c>
      <c r="L1141" s="37">
        <v>0</v>
      </c>
      <c r="M1141" s="37">
        <v>0</v>
      </c>
      <c r="N1141" s="37">
        <v>0</v>
      </c>
      <c r="O1141" s="37">
        <v>2550000</v>
      </c>
      <c r="P1141" s="37">
        <v>2549878</v>
      </c>
    </row>
    <row r="1142" spans="1:16" s="63" customFormat="1">
      <c r="A1142" s="61"/>
      <c r="B1142" s="62" t="s">
        <v>245</v>
      </c>
      <c r="C1142" s="38"/>
      <c r="D1142" s="38"/>
      <c r="E1142" s="39">
        <f>SUM(E1121:E1141)</f>
        <v>193128805</v>
      </c>
      <c r="F1142" s="39">
        <f t="shared" ref="F1142:P1142" si="45">SUM(F1121:F1141)</f>
        <v>87779669</v>
      </c>
      <c r="G1142" s="39">
        <f t="shared" si="45"/>
        <v>14730000</v>
      </c>
      <c r="H1142" s="39">
        <f t="shared" si="45"/>
        <v>6584316</v>
      </c>
      <c r="I1142" s="39">
        <f t="shared" si="45"/>
        <v>236365694</v>
      </c>
      <c r="J1142" s="39">
        <f t="shared" si="45"/>
        <v>140026098</v>
      </c>
      <c r="K1142" s="39">
        <f t="shared" si="45"/>
        <v>15157927</v>
      </c>
      <c r="L1142" s="39">
        <f t="shared" si="45"/>
        <v>2642662</v>
      </c>
      <c r="M1142" s="39">
        <f t="shared" si="45"/>
        <v>19893030</v>
      </c>
      <c r="N1142" s="39">
        <f t="shared" si="45"/>
        <v>1368878</v>
      </c>
      <c r="O1142" s="39">
        <f t="shared" si="45"/>
        <v>479275456</v>
      </c>
      <c r="P1142" s="39">
        <f t="shared" si="45"/>
        <v>238401623</v>
      </c>
    </row>
    <row r="1143" spans="1:16" s="65" customFormat="1">
      <c r="A1143" s="56"/>
      <c r="B1143" s="56"/>
      <c r="C1143" s="56"/>
      <c r="D1143" s="56"/>
      <c r="E1143" s="64"/>
      <c r="F1143" s="64"/>
      <c r="G1143" s="64"/>
      <c r="H1143" s="64"/>
      <c r="I1143" s="64"/>
      <c r="J1143" s="64"/>
      <c r="K1143" s="64"/>
      <c r="L1143" s="64"/>
      <c r="M1143" s="64"/>
      <c r="N1143" s="64"/>
      <c r="O1143" s="64"/>
      <c r="P1143" s="64"/>
    </row>
    <row r="1144" spans="1:16" s="18" customFormat="1" ht="15" customHeight="1">
      <c r="A1144" s="60"/>
      <c r="B1144" s="60"/>
      <c r="C1144" s="69" t="s">
        <v>283</v>
      </c>
      <c r="D1144" s="69"/>
      <c r="E1144" s="69" t="s">
        <v>284</v>
      </c>
      <c r="F1144" s="69"/>
      <c r="G1144" s="69" t="s">
        <v>285</v>
      </c>
      <c r="H1144" s="69"/>
      <c r="I1144" s="69" t="s">
        <v>286</v>
      </c>
      <c r="J1144" s="69"/>
      <c r="K1144" s="68" t="s">
        <v>287</v>
      </c>
      <c r="L1144" s="68"/>
      <c r="M1144" s="68" t="s">
        <v>288</v>
      </c>
      <c r="N1144" s="68"/>
      <c r="O1144" s="68" t="s">
        <v>289</v>
      </c>
      <c r="P1144" s="68"/>
    </row>
    <row r="1145" spans="1:16" s="18" customFormat="1" ht="15" customHeight="1">
      <c r="A1145" s="13"/>
      <c r="B1145" s="13"/>
      <c r="C1145" s="69"/>
      <c r="D1145" s="69"/>
      <c r="E1145" s="51" t="s">
        <v>290</v>
      </c>
      <c r="F1145" s="51" t="s">
        <v>291</v>
      </c>
      <c r="G1145" s="51" t="s">
        <v>290</v>
      </c>
      <c r="H1145" s="51" t="s">
        <v>291</v>
      </c>
      <c r="I1145" s="51" t="s">
        <v>290</v>
      </c>
      <c r="J1145" s="51" t="s">
        <v>291</v>
      </c>
      <c r="K1145" s="51" t="s">
        <v>290</v>
      </c>
      <c r="L1145" s="51" t="s">
        <v>291</v>
      </c>
      <c r="M1145" s="51" t="s">
        <v>290</v>
      </c>
      <c r="N1145" s="51" t="s">
        <v>291</v>
      </c>
      <c r="O1145" s="51" t="s">
        <v>290</v>
      </c>
      <c r="P1145" s="51" t="s">
        <v>291</v>
      </c>
    </row>
    <row r="1146" spans="1:16">
      <c r="A1146" s="1" t="s">
        <v>46</v>
      </c>
      <c r="B1146" s="1" t="s">
        <v>127</v>
      </c>
      <c r="C1146" s="36" t="s">
        <v>296</v>
      </c>
      <c r="D1146" s="36" t="s">
        <v>297</v>
      </c>
      <c r="E1146" s="37">
        <v>11787997</v>
      </c>
      <c r="F1146" s="37">
        <v>7744419</v>
      </c>
      <c r="G1146" s="37">
        <v>0</v>
      </c>
      <c r="H1146" s="37">
        <v>0</v>
      </c>
      <c r="I1146" s="37">
        <v>22996619</v>
      </c>
      <c r="J1146" s="37">
        <v>16853827</v>
      </c>
      <c r="K1146" s="37">
        <v>0</v>
      </c>
      <c r="L1146" s="37">
        <v>0</v>
      </c>
      <c r="M1146" s="37">
        <v>0</v>
      </c>
      <c r="N1146" s="37">
        <v>0</v>
      </c>
      <c r="O1146" s="37">
        <v>34784616</v>
      </c>
      <c r="P1146" s="37">
        <v>24598246</v>
      </c>
    </row>
    <row r="1147" spans="1:16">
      <c r="A1147" s="49"/>
      <c r="B1147" s="49"/>
      <c r="C1147" s="36" t="s">
        <v>298</v>
      </c>
      <c r="D1147" s="36" t="s">
        <v>199</v>
      </c>
      <c r="E1147" s="37">
        <v>4317000</v>
      </c>
      <c r="F1147" s="37">
        <v>2970779</v>
      </c>
      <c r="G1147" s="37">
        <v>0</v>
      </c>
      <c r="H1147" s="37">
        <v>0</v>
      </c>
      <c r="I1147" s="37">
        <v>8825065</v>
      </c>
      <c r="J1147" s="37">
        <v>6557091</v>
      </c>
      <c r="K1147" s="37">
        <v>0</v>
      </c>
      <c r="L1147" s="37">
        <v>0</v>
      </c>
      <c r="M1147" s="37">
        <v>0</v>
      </c>
      <c r="N1147" s="37">
        <v>0</v>
      </c>
      <c r="O1147" s="37">
        <v>13142065</v>
      </c>
      <c r="P1147" s="37">
        <v>9527870</v>
      </c>
    </row>
    <row r="1148" spans="1:16">
      <c r="A1148" s="49"/>
      <c r="B1148" s="49"/>
      <c r="C1148" s="36" t="s">
        <v>299</v>
      </c>
      <c r="D1148" s="36" t="s">
        <v>300</v>
      </c>
      <c r="E1148" s="37">
        <v>2050000</v>
      </c>
      <c r="F1148" s="37">
        <v>1495611</v>
      </c>
      <c r="G1148" s="37">
        <v>0</v>
      </c>
      <c r="H1148" s="37">
        <v>0</v>
      </c>
      <c r="I1148" s="37">
        <v>0</v>
      </c>
      <c r="J1148" s="37">
        <v>0</v>
      </c>
      <c r="K1148" s="37">
        <v>0</v>
      </c>
      <c r="L1148" s="37">
        <v>0</v>
      </c>
      <c r="M1148" s="37">
        <v>0</v>
      </c>
      <c r="N1148" s="37">
        <v>0</v>
      </c>
      <c r="O1148" s="37">
        <v>2050000</v>
      </c>
      <c r="P1148" s="37">
        <v>1495611</v>
      </c>
    </row>
    <row r="1149" spans="1:16">
      <c r="A1149" s="49"/>
      <c r="B1149" s="49"/>
      <c r="C1149" s="36" t="s">
        <v>327</v>
      </c>
      <c r="D1149" s="36" t="s">
        <v>328</v>
      </c>
      <c r="E1149" s="37">
        <v>300000</v>
      </c>
      <c r="F1149" s="37">
        <v>50000</v>
      </c>
      <c r="G1149" s="37">
        <v>0</v>
      </c>
      <c r="H1149" s="37">
        <v>0</v>
      </c>
      <c r="I1149" s="37">
        <v>0</v>
      </c>
      <c r="J1149" s="37">
        <v>0</v>
      </c>
      <c r="K1149" s="37">
        <v>0</v>
      </c>
      <c r="L1149" s="37">
        <v>0</v>
      </c>
      <c r="M1149" s="37">
        <v>0</v>
      </c>
      <c r="N1149" s="37">
        <v>0</v>
      </c>
      <c r="O1149" s="37">
        <v>300000</v>
      </c>
      <c r="P1149" s="37">
        <v>50000</v>
      </c>
    </row>
    <row r="1150" spans="1:16">
      <c r="A1150" s="49"/>
      <c r="B1150" s="49"/>
      <c r="C1150" s="36" t="s">
        <v>301</v>
      </c>
      <c r="D1150" s="36" t="s">
        <v>302</v>
      </c>
      <c r="E1150" s="37">
        <v>100000</v>
      </c>
      <c r="F1150" s="37">
        <v>0</v>
      </c>
      <c r="G1150" s="37">
        <v>0</v>
      </c>
      <c r="H1150" s="37">
        <v>0</v>
      </c>
      <c r="I1150" s="37">
        <v>0</v>
      </c>
      <c r="J1150" s="37">
        <v>0</v>
      </c>
      <c r="K1150" s="37">
        <v>0</v>
      </c>
      <c r="L1150" s="37">
        <v>0</v>
      </c>
      <c r="M1150" s="37">
        <v>0</v>
      </c>
      <c r="N1150" s="37">
        <v>0</v>
      </c>
      <c r="O1150" s="37">
        <v>100000</v>
      </c>
      <c r="P1150" s="37">
        <v>0</v>
      </c>
    </row>
    <row r="1151" spans="1:16">
      <c r="A1151" s="49"/>
      <c r="B1151" s="49"/>
      <c r="C1151" s="36" t="s">
        <v>303</v>
      </c>
      <c r="D1151" s="36" t="s">
        <v>304</v>
      </c>
      <c r="E1151" s="37">
        <v>492000</v>
      </c>
      <c r="F1151" s="37">
        <v>188313</v>
      </c>
      <c r="G1151" s="37">
        <v>0</v>
      </c>
      <c r="H1151" s="37">
        <v>0</v>
      </c>
      <c r="I1151" s="37">
        <v>0</v>
      </c>
      <c r="J1151" s="37">
        <v>0</v>
      </c>
      <c r="K1151" s="37">
        <v>0</v>
      </c>
      <c r="L1151" s="37">
        <v>0</v>
      </c>
      <c r="M1151" s="37">
        <v>0</v>
      </c>
      <c r="N1151" s="37">
        <v>0</v>
      </c>
      <c r="O1151" s="37">
        <v>492000</v>
      </c>
      <c r="P1151" s="37">
        <v>188313</v>
      </c>
    </row>
    <row r="1152" spans="1:16">
      <c r="A1152" s="49"/>
      <c r="B1152" s="49"/>
      <c r="C1152" s="36" t="s">
        <v>305</v>
      </c>
      <c r="D1152" s="36" t="s">
        <v>306</v>
      </c>
      <c r="E1152" s="37">
        <v>7510270</v>
      </c>
      <c r="F1152" s="37">
        <v>2600758</v>
      </c>
      <c r="G1152" s="37">
        <v>3000</v>
      </c>
      <c r="H1152" s="37">
        <v>0</v>
      </c>
      <c r="I1152" s="37">
        <v>1617671</v>
      </c>
      <c r="J1152" s="37">
        <v>782007</v>
      </c>
      <c r="K1152" s="37">
        <v>0</v>
      </c>
      <c r="L1152" s="37">
        <v>0</v>
      </c>
      <c r="M1152" s="37">
        <v>0</v>
      </c>
      <c r="N1152" s="37">
        <v>0</v>
      </c>
      <c r="O1152" s="37">
        <v>9130941</v>
      </c>
      <c r="P1152" s="37">
        <v>3382765</v>
      </c>
    </row>
    <row r="1153" spans="1:16">
      <c r="A1153" s="49"/>
      <c r="B1153" s="49"/>
      <c r="C1153" s="36" t="s">
        <v>307</v>
      </c>
      <c r="D1153" s="36" t="s">
        <v>308</v>
      </c>
      <c r="E1153" s="37">
        <v>3150000</v>
      </c>
      <c r="F1153" s="37">
        <v>1456351</v>
      </c>
      <c r="G1153" s="37">
        <v>814000</v>
      </c>
      <c r="H1153" s="37">
        <v>12312</v>
      </c>
      <c r="I1153" s="37">
        <v>663001</v>
      </c>
      <c r="J1153" s="37">
        <v>292019</v>
      </c>
      <c r="K1153" s="37">
        <v>0</v>
      </c>
      <c r="L1153" s="37">
        <v>0</v>
      </c>
      <c r="M1153" s="37">
        <v>0</v>
      </c>
      <c r="N1153" s="37">
        <v>0</v>
      </c>
      <c r="O1153" s="37">
        <v>4627001</v>
      </c>
      <c r="P1153" s="37">
        <v>1760682</v>
      </c>
    </row>
    <row r="1154" spans="1:16">
      <c r="A1154" s="49"/>
      <c r="B1154" s="49"/>
      <c r="C1154" s="36" t="s">
        <v>309</v>
      </c>
      <c r="D1154" s="36" t="s">
        <v>310</v>
      </c>
      <c r="E1154" s="37">
        <v>11961000</v>
      </c>
      <c r="F1154" s="37">
        <v>6306797</v>
      </c>
      <c r="G1154" s="37">
        <v>20000</v>
      </c>
      <c r="H1154" s="37">
        <v>17508</v>
      </c>
      <c r="I1154" s="37">
        <v>70000</v>
      </c>
      <c r="J1154" s="37">
        <v>36731</v>
      </c>
      <c r="K1154" s="37">
        <v>0</v>
      </c>
      <c r="L1154" s="37">
        <v>0</v>
      </c>
      <c r="M1154" s="37">
        <v>0</v>
      </c>
      <c r="N1154" s="37">
        <v>0</v>
      </c>
      <c r="O1154" s="37">
        <v>12051000</v>
      </c>
      <c r="P1154" s="37">
        <v>6361036</v>
      </c>
    </row>
    <row r="1155" spans="1:16">
      <c r="A1155" s="49"/>
      <c r="B1155" s="49"/>
      <c r="C1155" s="36" t="s">
        <v>311</v>
      </c>
      <c r="D1155" s="36" t="s">
        <v>312</v>
      </c>
      <c r="E1155" s="37">
        <v>4708700</v>
      </c>
      <c r="F1155" s="37">
        <v>2501731</v>
      </c>
      <c r="G1155" s="37">
        <v>30000</v>
      </c>
      <c r="H1155" s="37">
        <v>0</v>
      </c>
      <c r="I1155" s="37">
        <v>54593</v>
      </c>
      <c r="J1155" s="37">
        <v>53500</v>
      </c>
      <c r="K1155" s="37">
        <v>10000000</v>
      </c>
      <c r="L1155" s="37">
        <v>0</v>
      </c>
      <c r="M1155" s="37">
        <v>0</v>
      </c>
      <c r="N1155" s="37">
        <v>0</v>
      </c>
      <c r="O1155" s="37">
        <v>14793293</v>
      </c>
      <c r="P1155" s="37">
        <v>2555231</v>
      </c>
    </row>
    <row r="1156" spans="1:16">
      <c r="A1156" s="49"/>
      <c r="B1156" s="49"/>
      <c r="C1156" s="36" t="s">
        <v>313</v>
      </c>
      <c r="D1156" s="36" t="s">
        <v>314</v>
      </c>
      <c r="E1156" s="37">
        <v>1402000</v>
      </c>
      <c r="F1156" s="37">
        <v>569661</v>
      </c>
      <c r="G1156" s="37">
        <v>20000</v>
      </c>
      <c r="H1156" s="37">
        <v>14058</v>
      </c>
      <c r="I1156" s="37">
        <v>76013</v>
      </c>
      <c r="J1156" s="37">
        <v>27543</v>
      </c>
      <c r="K1156" s="37">
        <v>3276700</v>
      </c>
      <c r="L1156" s="37">
        <v>30800</v>
      </c>
      <c r="M1156" s="37">
        <v>0</v>
      </c>
      <c r="N1156" s="37">
        <v>0</v>
      </c>
      <c r="O1156" s="37">
        <v>4774713</v>
      </c>
      <c r="P1156" s="37">
        <v>642062</v>
      </c>
    </row>
    <row r="1157" spans="1:16">
      <c r="A1157" s="49"/>
      <c r="B1157" s="49"/>
      <c r="C1157" s="36" t="s">
        <v>315</v>
      </c>
      <c r="D1157" s="36" t="s">
        <v>316</v>
      </c>
      <c r="E1157" s="37">
        <v>3214000</v>
      </c>
      <c r="F1157" s="37">
        <v>2431193</v>
      </c>
      <c r="G1157" s="37">
        <v>0</v>
      </c>
      <c r="H1157" s="37">
        <v>0</v>
      </c>
      <c r="I1157" s="37">
        <v>0</v>
      </c>
      <c r="J1157" s="37">
        <v>0</v>
      </c>
      <c r="K1157" s="37">
        <v>0</v>
      </c>
      <c r="L1157" s="37">
        <v>0</v>
      </c>
      <c r="M1157" s="37">
        <v>0</v>
      </c>
      <c r="N1157" s="37">
        <v>0</v>
      </c>
      <c r="O1157" s="37">
        <v>3214000</v>
      </c>
      <c r="P1157" s="37">
        <v>2431193</v>
      </c>
    </row>
    <row r="1158" spans="1:16">
      <c r="A1158" s="49"/>
      <c r="B1158" s="49"/>
      <c r="C1158" s="36" t="s">
        <v>317</v>
      </c>
      <c r="D1158" s="36" t="s">
        <v>318</v>
      </c>
      <c r="E1158" s="37">
        <v>120000</v>
      </c>
      <c r="F1158" s="37">
        <v>36098</v>
      </c>
      <c r="G1158" s="37">
        <v>0</v>
      </c>
      <c r="H1158" s="37">
        <v>0</v>
      </c>
      <c r="I1158" s="37">
        <v>0</v>
      </c>
      <c r="J1158" s="37">
        <v>0</v>
      </c>
      <c r="K1158" s="37">
        <v>0</v>
      </c>
      <c r="L1158" s="37">
        <v>0</v>
      </c>
      <c r="M1158" s="37">
        <v>0</v>
      </c>
      <c r="N1158" s="37">
        <v>0</v>
      </c>
      <c r="O1158" s="37">
        <v>120000</v>
      </c>
      <c r="P1158" s="37">
        <v>36098</v>
      </c>
    </row>
    <row r="1159" spans="1:16">
      <c r="A1159" s="49"/>
      <c r="B1159" s="49"/>
      <c r="C1159" s="36" t="s">
        <v>329</v>
      </c>
      <c r="D1159" s="36" t="s">
        <v>330</v>
      </c>
      <c r="E1159" s="37">
        <v>5000000</v>
      </c>
      <c r="F1159" s="37">
        <v>1846726</v>
      </c>
      <c r="G1159" s="37">
        <v>0</v>
      </c>
      <c r="H1159" s="37">
        <v>0</v>
      </c>
      <c r="I1159" s="37">
        <v>0</v>
      </c>
      <c r="J1159" s="37">
        <v>0</v>
      </c>
      <c r="K1159" s="37">
        <v>0</v>
      </c>
      <c r="L1159" s="37">
        <v>0</v>
      </c>
      <c r="M1159" s="37">
        <v>0</v>
      </c>
      <c r="N1159" s="37">
        <v>0</v>
      </c>
      <c r="O1159" s="37">
        <v>5000000</v>
      </c>
      <c r="P1159" s="37">
        <v>1846726</v>
      </c>
    </row>
    <row r="1160" spans="1:16">
      <c r="A1160" s="49"/>
      <c r="B1160" s="49"/>
      <c r="C1160" s="36" t="s">
        <v>331</v>
      </c>
      <c r="D1160" s="36" t="s">
        <v>332</v>
      </c>
      <c r="E1160" s="37">
        <v>4200000</v>
      </c>
      <c r="F1160" s="37">
        <v>2268409</v>
      </c>
      <c r="G1160" s="37">
        <v>0</v>
      </c>
      <c r="H1160" s="37">
        <v>0</v>
      </c>
      <c r="I1160" s="37">
        <v>0</v>
      </c>
      <c r="J1160" s="37">
        <v>0</v>
      </c>
      <c r="K1160" s="37">
        <v>0</v>
      </c>
      <c r="L1160" s="37">
        <v>0</v>
      </c>
      <c r="M1160" s="37">
        <v>0</v>
      </c>
      <c r="N1160" s="37">
        <v>0</v>
      </c>
      <c r="O1160" s="37">
        <v>4200000</v>
      </c>
      <c r="P1160" s="37">
        <v>2268409</v>
      </c>
    </row>
    <row r="1161" spans="1:16">
      <c r="A1161" s="49"/>
      <c r="B1161" s="49"/>
      <c r="C1161" s="36" t="s">
        <v>319</v>
      </c>
      <c r="D1161" s="36" t="s">
        <v>320</v>
      </c>
      <c r="E1161" s="37">
        <v>6520000</v>
      </c>
      <c r="F1161" s="37">
        <v>3139309</v>
      </c>
      <c r="G1161" s="37">
        <v>0</v>
      </c>
      <c r="H1161" s="37">
        <v>0</v>
      </c>
      <c r="I1161" s="37">
        <v>0</v>
      </c>
      <c r="J1161" s="37">
        <v>0</v>
      </c>
      <c r="K1161" s="37">
        <v>0</v>
      </c>
      <c r="L1161" s="37">
        <v>0</v>
      </c>
      <c r="M1161" s="37">
        <v>0</v>
      </c>
      <c r="N1161" s="37">
        <v>0</v>
      </c>
      <c r="O1161" s="37">
        <v>6520000</v>
      </c>
      <c r="P1161" s="37">
        <v>3139309</v>
      </c>
    </row>
    <row r="1162" spans="1:16">
      <c r="A1162" s="49"/>
      <c r="B1162" s="49"/>
      <c r="C1162" s="36" t="s">
        <v>321</v>
      </c>
      <c r="D1162" s="36" t="s">
        <v>322</v>
      </c>
      <c r="E1162" s="37">
        <v>1450000</v>
      </c>
      <c r="F1162" s="37">
        <v>895219</v>
      </c>
      <c r="G1162" s="37">
        <v>0</v>
      </c>
      <c r="H1162" s="37">
        <v>0</v>
      </c>
      <c r="I1162" s="37">
        <v>0</v>
      </c>
      <c r="J1162" s="37">
        <v>0</v>
      </c>
      <c r="K1162" s="37">
        <v>0</v>
      </c>
      <c r="L1162" s="37">
        <v>0</v>
      </c>
      <c r="M1162" s="37">
        <v>0</v>
      </c>
      <c r="N1162" s="37">
        <v>0</v>
      </c>
      <c r="O1162" s="37">
        <v>1450000</v>
      </c>
      <c r="P1162" s="37">
        <v>895219</v>
      </c>
    </row>
    <row r="1163" spans="1:16">
      <c r="A1163" s="49"/>
      <c r="B1163" s="49"/>
      <c r="C1163" s="36" t="s">
        <v>323</v>
      </c>
      <c r="D1163" s="36" t="s">
        <v>324</v>
      </c>
      <c r="E1163" s="37">
        <v>1955821</v>
      </c>
      <c r="F1163" s="37">
        <v>653109</v>
      </c>
      <c r="G1163" s="37">
        <v>10000</v>
      </c>
      <c r="H1163" s="37">
        <v>5160</v>
      </c>
      <c r="I1163" s="37">
        <v>115002</v>
      </c>
      <c r="J1163" s="37">
        <v>40716</v>
      </c>
      <c r="K1163" s="37">
        <v>439213</v>
      </c>
      <c r="L1163" s="37">
        <v>0</v>
      </c>
      <c r="M1163" s="37">
        <v>0</v>
      </c>
      <c r="N1163" s="37">
        <v>0</v>
      </c>
      <c r="O1163" s="37">
        <v>2520036</v>
      </c>
      <c r="P1163" s="37">
        <v>698985</v>
      </c>
    </row>
    <row r="1164" spans="1:16">
      <c r="A1164" s="49"/>
      <c r="B1164" s="49"/>
      <c r="C1164" s="36" t="s">
        <v>325</v>
      </c>
      <c r="D1164" s="36" t="s">
        <v>326</v>
      </c>
      <c r="E1164" s="37">
        <v>59051666</v>
      </c>
      <c r="F1164" s="37">
        <v>22836075</v>
      </c>
      <c r="G1164" s="37">
        <v>0</v>
      </c>
      <c r="H1164" s="37">
        <v>0</v>
      </c>
      <c r="I1164" s="37">
        <v>0</v>
      </c>
      <c r="J1164" s="37">
        <v>0</v>
      </c>
      <c r="K1164" s="37">
        <v>15523300</v>
      </c>
      <c r="L1164" s="37">
        <v>0</v>
      </c>
      <c r="M1164" s="37">
        <v>0</v>
      </c>
      <c r="N1164" s="37">
        <v>0</v>
      </c>
      <c r="O1164" s="37">
        <v>74574966</v>
      </c>
      <c r="P1164" s="37">
        <v>22836075</v>
      </c>
    </row>
    <row r="1165" spans="1:16">
      <c r="A1165" s="49"/>
      <c r="B1165" s="49"/>
      <c r="C1165" s="36" t="s">
        <v>337</v>
      </c>
      <c r="D1165" s="36" t="s">
        <v>338</v>
      </c>
      <c r="E1165" s="37">
        <v>1000000</v>
      </c>
      <c r="F1165" s="37">
        <v>30000</v>
      </c>
      <c r="G1165" s="37">
        <v>0</v>
      </c>
      <c r="H1165" s="37">
        <v>0</v>
      </c>
      <c r="I1165" s="37">
        <v>5000</v>
      </c>
      <c r="J1165" s="37">
        <v>5000</v>
      </c>
      <c r="K1165" s="37">
        <v>0</v>
      </c>
      <c r="L1165" s="37">
        <v>0</v>
      </c>
      <c r="M1165" s="37">
        <v>0</v>
      </c>
      <c r="N1165" s="37">
        <v>0</v>
      </c>
      <c r="O1165" s="37">
        <v>1005000</v>
      </c>
      <c r="P1165" s="37">
        <v>35000</v>
      </c>
    </row>
    <row r="1166" spans="1:16">
      <c r="A1166" s="49"/>
      <c r="B1166" s="49"/>
      <c r="C1166" s="36" t="s">
        <v>339</v>
      </c>
      <c r="D1166" s="36" t="s">
        <v>340</v>
      </c>
      <c r="E1166" s="37">
        <v>0</v>
      </c>
      <c r="F1166" s="37">
        <v>0</v>
      </c>
      <c r="G1166" s="37">
        <v>0</v>
      </c>
      <c r="H1166" s="37">
        <v>0</v>
      </c>
      <c r="I1166" s="37">
        <v>0</v>
      </c>
      <c r="J1166" s="37">
        <v>0</v>
      </c>
      <c r="K1166" s="37">
        <v>5812374</v>
      </c>
      <c r="L1166" s="37">
        <v>5051580</v>
      </c>
      <c r="M1166" s="37">
        <v>0</v>
      </c>
      <c r="N1166" s="37">
        <v>0</v>
      </c>
      <c r="O1166" s="37">
        <v>5812374</v>
      </c>
      <c r="P1166" s="37">
        <v>5051580</v>
      </c>
    </row>
    <row r="1167" spans="1:16">
      <c r="A1167" s="49"/>
      <c r="B1167" s="49"/>
      <c r="C1167" s="36" t="s">
        <v>345</v>
      </c>
      <c r="D1167" s="36" t="s">
        <v>346</v>
      </c>
      <c r="E1167" s="37">
        <v>1066666</v>
      </c>
      <c r="F1167" s="37">
        <v>1066666</v>
      </c>
      <c r="G1167" s="37">
        <v>0</v>
      </c>
      <c r="H1167" s="37">
        <v>0</v>
      </c>
      <c r="I1167" s="37">
        <v>0</v>
      </c>
      <c r="J1167" s="37">
        <v>0</v>
      </c>
      <c r="K1167" s="37">
        <v>0</v>
      </c>
      <c r="L1167" s="37">
        <v>0</v>
      </c>
      <c r="M1167" s="37">
        <v>0</v>
      </c>
      <c r="N1167" s="37">
        <v>0</v>
      </c>
      <c r="O1167" s="37">
        <v>1066666</v>
      </c>
      <c r="P1167" s="37">
        <v>1066666</v>
      </c>
    </row>
    <row r="1168" spans="1:16" s="63" customFormat="1">
      <c r="A1168" s="61"/>
      <c r="B1168" s="62" t="s">
        <v>246</v>
      </c>
      <c r="C1168" s="38"/>
      <c r="D1168" s="38"/>
      <c r="E1168" s="39">
        <f>SUM(E1146:E1167)</f>
        <v>131357120</v>
      </c>
      <c r="F1168" s="39">
        <f t="shared" ref="F1168:P1168" si="46">SUM(F1146:F1167)</f>
        <v>61087224</v>
      </c>
      <c r="G1168" s="39">
        <f t="shared" si="46"/>
        <v>897000</v>
      </c>
      <c r="H1168" s="39">
        <f t="shared" si="46"/>
        <v>49038</v>
      </c>
      <c r="I1168" s="39">
        <f t="shared" si="46"/>
        <v>34422964</v>
      </c>
      <c r="J1168" s="39">
        <f t="shared" si="46"/>
        <v>24648434</v>
      </c>
      <c r="K1168" s="39">
        <f t="shared" si="46"/>
        <v>35051587</v>
      </c>
      <c r="L1168" s="39">
        <f t="shared" si="46"/>
        <v>5082380</v>
      </c>
      <c r="M1168" s="39">
        <f t="shared" si="46"/>
        <v>0</v>
      </c>
      <c r="N1168" s="39">
        <f t="shared" si="46"/>
        <v>0</v>
      </c>
      <c r="O1168" s="39">
        <f t="shared" si="46"/>
        <v>201728671</v>
      </c>
      <c r="P1168" s="39">
        <f t="shared" si="46"/>
        <v>90867076</v>
      </c>
    </row>
    <row r="1169" spans="1:16" s="65" customFormat="1">
      <c r="A1169" s="56"/>
      <c r="B1169" s="56"/>
      <c r="C1169" s="56"/>
      <c r="D1169" s="56"/>
      <c r="E1169" s="64"/>
      <c r="F1169" s="64"/>
      <c r="G1169" s="64"/>
      <c r="H1169" s="64"/>
      <c r="I1169" s="64"/>
      <c r="J1169" s="64"/>
      <c r="K1169" s="64"/>
      <c r="L1169" s="64"/>
      <c r="M1169" s="64"/>
      <c r="N1169" s="64"/>
      <c r="O1169" s="64"/>
      <c r="P1169" s="64"/>
    </row>
    <row r="1170" spans="1:16" s="18" customFormat="1" ht="15" customHeight="1">
      <c r="A1170" s="60"/>
      <c r="B1170" s="60"/>
      <c r="C1170" s="69" t="s">
        <v>283</v>
      </c>
      <c r="D1170" s="69"/>
      <c r="E1170" s="69" t="s">
        <v>284</v>
      </c>
      <c r="F1170" s="69"/>
      <c r="G1170" s="69" t="s">
        <v>285</v>
      </c>
      <c r="H1170" s="69"/>
      <c r="I1170" s="69" t="s">
        <v>286</v>
      </c>
      <c r="J1170" s="69"/>
      <c r="K1170" s="68" t="s">
        <v>287</v>
      </c>
      <c r="L1170" s="68"/>
      <c r="M1170" s="68" t="s">
        <v>288</v>
      </c>
      <c r="N1170" s="68"/>
      <c r="O1170" s="68" t="s">
        <v>289</v>
      </c>
      <c r="P1170" s="68"/>
    </row>
    <row r="1171" spans="1:16" s="18" customFormat="1" ht="15" customHeight="1">
      <c r="A1171" s="13"/>
      <c r="B1171" s="13"/>
      <c r="C1171" s="69"/>
      <c r="D1171" s="69"/>
      <c r="E1171" s="51" t="s">
        <v>290</v>
      </c>
      <c r="F1171" s="51" t="s">
        <v>291</v>
      </c>
      <c r="G1171" s="51" t="s">
        <v>290</v>
      </c>
      <c r="H1171" s="51" t="s">
        <v>291</v>
      </c>
      <c r="I1171" s="51" t="s">
        <v>290</v>
      </c>
      <c r="J1171" s="51" t="s">
        <v>291</v>
      </c>
      <c r="K1171" s="51" t="s">
        <v>290</v>
      </c>
      <c r="L1171" s="51" t="s">
        <v>291</v>
      </c>
      <c r="M1171" s="51" t="s">
        <v>290</v>
      </c>
      <c r="N1171" s="51" t="s">
        <v>291</v>
      </c>
      <c r="O1171" s="51" t="s">
        <v>290</v>
      </c>
      <c r="P1171" s="51" t="s">
        <v>291</v>
      </c>
    </row>
    <row r="1172" spans="1:16">
      <c r="A1172" s="1" t="s">
        <v>47</v>
      </c>
      <c r="B1172" s="1" t="s">
        <v>128</v>
      </c>
      <c r="C1172" s="36" t="s">
        <v>296</v>
      </c>
      <c r="D1172" s="36" t="s">
        <v>297</v>
      </c>
      <c r="E1172" s="37">
        <v>9003000</v>
      </c>
      <c r="F1172" s="37">
        <v>5384698</v>
      </c>
      <c r="G1172" s="37">
        <v>0</v>
      </c>
      <c r="H1172" s="37">
        <v>0</v>
      </c>
      <c r="I1172" s="37">
        <v>46185000</v>
      </c>
      <c r="J1172" s="37">
        <v>34121502</v>
      </c>
      <c r="K1172" s="37">
        <v>0</v>
      </c>
      <c r="L1172" s="37">
        <v>0</v>
      </c>
      <c r="M1172" s="37">
        <v>0</v>
      </c>
      <c r="N1172" s="37">
        <v>0</v>
      </c>
      <c r="O1172" s="37">
        <v>55188000</v>
      </c>
      <c r="P1172" s="37">
        <v>39506200</v>
      </c>
    </row>
    <row r="1173" spans="1:16">
      <c r="A1173" s="49"/>
      <c r="B1173" s="49"/>
      <c r="C1173" s="36" t="s">
        <v>298</v>
      </c>
      <c r="D1173" s="36" t="s">
        <v>199</v>
      </c>
      <c r="E1173" s="37">
        <v>3741000</v>
      </c>
      <c r="F1173" s="37">
        <v>2013289</v>
      </c>
      <c r="G1173" s="37">
        <v>0</v>
      </c>
      <c r="H1173" s="37">
        <v>0</v>
      </c>
      <c r="I1173" s="37">
        <v>17964000</v>
      </c>
      <c r="J1173" s="37">
        <v>13278394</v>
      </c>
      <c r="K1173" s="37">
        <v>0</v>
      </c>
      <c r="L1173" s="37">
        <v>0</v>
      </c>
      <c r="M1173" s="37">
        <v>0</v>
      </c>
      <c r="N1173" s="37">
        <v>0</v>
      </c>
      <c r="O1173" s="37">
        <v>21705000</v>
      </c>
      <c r="P1173" s="37">
        <v>15291683</v>
      </c>
    </row>
    <row r="1174" spans="1:16">
      <c r="A1174" s="49"/>
      <c r="B1174" s="49"/>
      <c r="C1174" s="36" t="s">
        <v>299</v>
      </c>
      <c r="D1174" s="36" t="s">
        <v>300</v>
      </c>
      <c r="E1174" s="37">
        <v>2715000</v>
      </c>
      <c r="F1174" s="37">
        <v>1591250</v>
      </c>
      <c r="G1174" s="37">
        <v>0</v>
      </c>
      <c r="H1174" s="37">
        <v>0</v>
      </c>
      <c r="I1174" s="37">
        <v>0</v>
      </c>
      <c r="J1174" s="37">
        <v>0</v>
      </c>
      <c r="K1174" s="37">
        <v>0</v>
      </c>
      <c r="L1174" s="37">
        <v>0</v>
      </c>
      <c r="M1174" s="37">
        <v>0</v>
      </c>
      <c r="N1174" s="37">
        <v>0</v>
      </c>
      <c r="O1174" s="37">
        <v>2715000</v>
      </c>
      <c r="P1174" s="37">
        <v>1591250</v>
      </c>
    </row>
    <row r="1175" spans="1:16">
      <c r="A1175" s="49"/>
      <c r="B1175" s="49"/>
      <c r="C1175" s="36" t="s">
        <v>301</v>
      </c>
      <c r="D1175" s="36" t="s">
        <v>302</v>
      </c>
      <c r="E1175" s="37">
        <v>350000</v>
      </c>
      <c r="F1175" s="37">
        <v>141000</v>
      </c>
      <c r="G1175" s="37">
        <v>0</v>
      </c>
      <c r="H1175" s="37">
        <v>0</v>
      </c>
      <c r="I1175" s="37">
        <v>0</v>
      </c>
      <c r="J1175" s="37">
        <v>0</v>
      </c>
      <c r="K1175" s="37">
        <v>0</v>
      </c>
      <c r="L1175" s="37">
        <v>0</v>
      </c>
      <c r="M1175" s="37">
        <v>0</v>
      </c>
      <c r="N1175" s="37">
        <v>0</v>
      </c>
      <c r="O1175" s="37">
        <v>350000</v>
      </c>
      <c r="P1175" s="37">
        <v>141000</v>
      </c>
    </row>
    <row r="1176" spans="1:16">
      <c r="A1176" s="49"/>
      <c r="B1176" s="49"/>
      <c r="C1176" s="36" t="s">
        <v>303</v>
      </c>
      <c r="D1176" s="36" t="s">
        <v>304</v>
      </c>
      <c r="E1176" s="37">
        <v>40000</v>
      </c>
      <c r="F1176" s="37">
        <v>0</v>
      </c>
      <c r="G1176" s="37">
        <v>65000</v>
      </c>
      <c r="H1176" s="37">
        <v>0</v>
      </c>
      <c r="I1176" s="37">
        <v>0</v>
      </c>
      <c r="J1176" s="37">
        <v>0</v>
      </c>
      <c r="K1176" s="37">
        <v>150000</v>
      </c>
      <c r="L1176" s="37">
        <v>0</v>
      </c>
      <c r="M1176" s="37">
        <v>0</v>
      </c>
      <c r="N1176" s="37">
        <v>0</v>
      </c>
      <c r="O1176" s="37">
        <v>255000</v>
      </c>
      <c r="P1176" s="37">
        <v>0</v>
      </c>
    </row>
    <row r="1177" spans="1:16">
      <c r="A1177" s="49"/>
      <c r="B1177" s="49"/>
      <c r="C1177" s="36" t="s">
        <v>305</v>
      </c>
      <c r="D1177" s="36" t="s">
        <v>306</v>
      </c>
      <c r="E1177" s="37">
        <v>4323000</v>
      </c>
      <c r="F1177" s="37">
        <v>1810283</v>
      </c>
      <c r="G1177" s="37">
        <v>48000</v>
      </c>
      <c r="H1177" s="37">
        <v>0</v>
      </c>
      <c r="I1177" s="37">
        <v>4144000</v>
      </c>
      <c r="J1177" s="37">
        <v>1894507</v>
      </c>
      <c r="K1177" s="37">
        <v>89000</v>
      </c>
      <c r="L1177" s="37">
        <v>0</v>
      </c>
      <c r="M1177" s="37">
        <v>0</v>
      </c>
      <c r="N1177" s="37">
        <v>0</v>
      </c>
      <c r="O1177" s="37">
        <v>8604000</v>
      </c>
      <c r="P1177" s="37">
        <v>3704790</v>
      </c>
    </row>
    <row r="1178" spans="1:16">
      <c r="A1178" s="49"/>
      <c r="B1178" s="49"/>
      <c r="C1178" s="36" t="s">
        <v>307</v>
      </c>
      <c r="D1178" s="36" t="s">
        <v>308</v>
      </c>
      <c r="E1178" s="37">
        <v>1590000</v>
      </c>
      <c r="F1178" s="37">
        <v>876250</v>
      </c>
      <c r="G1178" s="37">
        <v>2355000</v>
      </c>
      <c r="H1178" s="37">
        <v>509082</v>
      </c>
      <c r="I1178" s="37">
        <v>3550000</v>
      </c>
      <c r="J1178" s="37">
        <v>687767</v>
      </c>
      <c r="K1178" s="37">
        <v>90000</v>
      </c>
      <c r="L1178" s="37">
        <v>0</v>
      </c>
      <c r="M1178" s="37">
        <v>0</v>
      </c>
      <c r="N1178" s="37">
        <v>0</v>
      </c>
      <c r="O1178" s="37">
        <v>7585000</v>
      </c>
      <c r="P1178" s="37">
        <v>2073099</v>
      </c>
    </row>
    <row r="1179" spans="1:16">
      <c r="A1179" s="49"/>
      <c r="B1179" s="49"/>
      <c r="C1179" s="36" t="s">
        <v>309</v>
      </c>
      <c r="D1179" s="36" t="s">
        <v>310</v>
      </c>
      <c r="E1179" s="37">
        <v>3710000</v>
      </c>
      <c r="F1179" s="37">
        <v>1784952</v>
      </c>
      <c r="G1179" s="37">
        <v>8000</v>
      </c>
      <c r="H1179" s="37">
        <v>0</v>
      </c>
      <c r="I1179" s="37">
        <v>3456000</v>
      </c>
      <c r="J1179" s="37">
        <v>1868267</v>
      </c>
      <c r="K1179" s="37">
        <v>923000</v>
      </c>
      <c r="L1179" s="37">
        <v>486292</v>
      </c>
      <c r="M1179" s="37">
        <v>0</v>
      </c>
      <c r="N1179" s="37">
        <v>0</v>
      </c>
      <c r="O1179" s="37">
        <v>8097000</v>
      </c>
      <c r="P1179" s="37">
        <v>4139511</v>
      </c>
    </row>
    <row r="1180" spans="1:16">
      <c r="A1180" s="49"/>
      <c r="B1180" s="49"/>
      <c r="C1180" s="36" t="s">
        <v>311</v>
      </c>
      <c r="D1180" s="36" t="s">
        <v>312</v>
      </c>
      <c r="E1180" s="37">
        <v>2770000</v>
      </c>
      <c r="F1180" s="37">
        <v>289540</v>
      </c>
      <c r="G1180" s="37">
        <v>130000</v>
      </c>
      <c r="H1180" s="37">
        <v>12286</v>
      </c>
      <c r="I1180" s="37">
        <v>3076000</v>
      </c>
      <c r="J1180" s="37">
        <v>837216</v>
      </c>
      <c r="K1180" s="37">
        <v>6780000</v>
      </c>
      <c r="L1180" s="37">
        <v>4803373</v>
      </c>
      <c r="M1180" s="37">
        <v>0</v>
      </c>
      <c r="N1180" s="37">
        <v>0</v>
      </c>
      <c r="O1180" s="37">
        <v>12756000</v>
      </c>
      <c r="P1180" s="37">
        <v>5942415</v>
      </c>
    </row>
    <row r="1181" spans="1:16">
      <c r="A1181" s="49"/>
      <c r="B1181" s="49"/>
      <c r="C1181" s="36" t="s">
        <v>313</v>
      </c>
      <c r="D1181" s="36" t="s">
        <v>314</v>
      </c>
      <c r="E1181" s="37">
        <v>1560000</v>
      </c>
      <c r="F1181" s="37">
        <v>878238</v>
      </c>
      <c r="G1181" s="37">
        <v>21000</v>
      </c>
      <c r="H1181" s="37">
        <v>997</v>
      </c>
      <c r="I1181" s="37">
        <v>623000</v>
      </c>
      <c r="J1181" s="37">
        <v>150925</v>
      </c>
      <c r="K1181" s="37">
        <v>972000</v>
      </c>
      <c r="L1181" s="37">
        <v>202019</v>
      </c>
      <c r="M1181" s="37">
        <v>0</v>
      </c>
      <c r="N1181" s="37">
        <v>0</v>
      </c>
      <c r="O1181" s="37">
        <v>3176000</v>
      </c>
      <c r="P1181" s="37">
        <v>1232179</v>
      </c>
    </row>
    <row r="1182" spans="1:16">
      <c r="A1182" s="49"/>
      <c r="B1182" s="49"/>
      <c r="C1182" s="36" t="s">
        <v>315</v>
      </c>
      <c r="D1182" s="36" t="s">
        <v>316</v>
      </c>
      <c r="E1182" s="37">
        <v>700000</v>
      </c>
      <c r="F1182" s="37">
        <v>699471</v>
      </c>
      <c r="G1182" s="37">
        <v>0</v>
      </c>
      <c r="H1182" s="37">
        <v>0</v>
      </c>
      <c r="I1182" s="37">
        <v>0</v>
      </c>
      <c r="J1182" s="37">
        <v>0</v>
      </c>
      <c r="K1182" s="37">
        <v>0</v>
      </c>
      <c r="L1182" s="37">
        <v>0</v>
      </c>
      <c r="M1182" s="37">
        <v>0</v>
      </c>
      <c r="N1182" s="37">
        <v>0</v>
      </c>
      <c r="O1182" s="37">
        <v>700000</v>
      </c>
      <c r="P1182" s="37">
        <v>699471</v>
      </c>
    </row>
    <row r="1183" spans="1:16">
      <c r="A1183" s="49"/>
      <c r="B1183" s="49"/>
      <c r="C1183" s="36" t="s">
        <v>317</v>
      </c>
      <c r="D1183" s="36" t="s">
        <v>318</v>
      </c>
      <c r="E1183" s="37">
        <v>350000</v>
      </c>
      <c r="F1183" s="37">
        <v>212349</v>
      </c>
      <c r="G1183" s="37">
        <v>0</v>
      </c>
      <c r="H1183" s="37">
        <v>0</v>
      </c>
      <c r="I1183" s="37">
        <v>0</v>
      </c>
      <c r="J1183" s="37">
        <v>0</v>
      </c>
      <c r="K1183" s="37">
        <v>0</v>
      </c>
      <c r="L1183" s="37">
        <v>0</v>
      </c>
      <c r="M1183" s="37">
        <v>0</v>
      </c>
      <c r="N1183" s="37">
        <v>0</v>
      </c>
      <c r="O1183" s="37">
        <v>350000</v>
      </c>
      <c r="P1183" s="37">
        <v>212349</v>
      </c>
    </row>
    <row r="1184" spans="1:16">
      <c r="A1184" s="49"/>
      <c r="B1184" s="49"/>
      <c r="C1184" s="36" t="s">
        <v>329</v>
      </c>
      <c r="D1184" s="36" t="s">
        <v>330</v>
      </c>
      <c r="E1184" s="37">
        <v>2800000</v>
      </c>
      <c r="F1184" s="37">
        <v>2426145</v>
      </c>
      <c r="G1184" s="37">
        <v>0</v>
      </c>
      <c r="H1184" s="37">
        <v>0</v>
      </c>
      <c r="I1184" s="37">
        <v>0</v>
      </c>
      <c r="J1184" s="37">
        <v>0</v>
      </c>
      <c r="K1184" s="37">
        <v>0</v>
      </c>
      <c r="L1184" s="37">
        <v>0</v>
      </c>
      <c r="M1184" s="37">
        <v>0</v>
      </c>
      <c r="N1184" s="37">
        <v>0</v>
      </c>
      <c r="O1184" s="37">
        <v>2800000</v>
      </c>
      <c r="P1184" s="37">
        <v>2426145</v>
      </c>
    </row>
    <row r="1185" spans="1:16">
      <c r="A1185" s="49"/>
      <c r="B1185" s="49"/>
      <c r="C1185" s="36" t="s">
        <v>331</v>
      </c>
      <c r="D1185" s="36" t="s">
        <v>332</v>
      </c>
      <c r="E1185" s="37">
        <v>250000</v>
      </c>
      <c r="F1185" s="37">
        <v>62000</v>
      </c>
      <c r="G1185" s="37">
        <v>0</v>
      </c>
      <c r="H1185" s="37">
        <v>0</v>
      </c>
      <c r="I1185" s="37">
        <v>0</v>
      </c>
      <c r="J1185" s="37">
        <v>0</v>
      </c>
      <c r="K1185" s="37">
        <v>0</v>
      </c>
      <c r="L1185" s="37">
        <v>0</v>
      </c>
      <c r="M1185" s="37">
        <v>0</v>
      </c>
      <c r="N1185" s="37">
        <v>0</v>
      </c>
      <c r="O1185" s="37">
        <v>250000</v>
      </c>
      <c r="P1185" s="37">
        <v>62000</v>
      </c>
    </row>
    <row r="1186" spans="1:16">
      <c r="A1186" s="49"/>
      <c r="B1186" s="49"/>
      <c r="C1186" s="36" t="s">
        <v>319</v>
      </c>
      <c r="D1186" s="36" t="s">
        <v>320</v>
      </c>
      <c r="E1186" s="37">
        <v>3462000</v>
      </c>
      <c r="F1186" s="37">
        <v>1048429</v>
      </c>
      <c r="G1186" s="37">
        <v>0</v>
      </c>
      <c r="H1186" s="37">
        <v>0</v>
      </c>
      <c r="I1186" s="37">
        <v>300000</v>
      </c>
      <c r="J1186" s="37">
        <v>0</v>
      </c>
      <c r="K1186" s="37">
        <v>0</v>
      </c>
      <c r="L1186" s="37">
        <v>0</v>
      </c>
      <c r="M1186" s="37">
        <v>11000000</v>
      </c>
      <c r="N1186" s="37">
        <v>10185705</v>
      </c>
      <c r="O1186" s="37">
        <v>14762000</v>
      </c>
      <c r="P1186" s="37">
        <v>11234134</v>
      </c>
    </row>
    <row r="1187" spans="1:16">
      <c r="A1187" s="49"/>
      <c r="B1187" s="49"/>
      <c r="C1187" s="36" t="s">
        <v>321</v>
      </c>
      <c r="D1187" s="36" t="s">
        <v>322</v>
      </c>
      <c r="E1187" s="37">
        <v>200000</v>
      </c>
      <c r="F1187" s="37">
        <v>92000</v>
      </c>
      <c r="G1187" s="37">
        <v>0</v>
      </c>
      <c r="H1187" s="37">
        <v>0</v>
      </c>
      <c r="I1187" s="37">
        <v>0</v>
      </c>
      <c r="J1187" s="37">
        <v>0</v>
      </c>
      <c r="K1187" s="37">
        <v>0</v>
      </c>
      <c r="L1187" s="37">
        <v>0</v>
      </c>
      <c r="M1187" s="37">
        <v>0</v>
      </c>
      <c r="N1187" s="37">
        <v>0</v>
      </c>
      <c r="O1187" s="37">
        <v>200000</v>
      </c>
      <c r="P1187" s="37">
        <v>92000</v>
      </c>
    </row>
    <row r="1188" spans="1:16">
      <c r="A1188" s="49"/>
      <c r="B1188" s="49"/>
      <c r="C1188" s="36" t="s">
        <v>323</v>
      </c>
      <c r="D1188" s="36" t="s">
        <v>324</v>
      </c>
      <c r="E1188" s="37">
        <v>800000</v>
      </c>
      <c r="F1188" s="37">
        <v>70800</v>
      </c>
      <c r="G1188" s="37">
        <v>0</v>
      </c>
      <c r="H1188" s="37">
        <v>0</v>
      </c>
      <c r="I1188" s="37">
        <v>1050000</v>
      </c>
      <c r="J1188" s="37">
        <v>21410</v>
      </c>
      <c r="K1188" s="37">
        <v>765000</v>
      </c>
      <c r="L1188" s="37">
        <v>0</v>
      </c>
      <c r="M1188" s="37">
        <v>0</v>
      </c>
      <c r="N1188" s="37">
        <v>0</v>
      </c>
      <c r="O1188" s="37">
        <v>2615000</v>
      </c>
      <c r="P1188" s="37">
        <v>92210</v>
      </c>
    </row>
    <row r="1189" spans="1:16">
      <c r="A1189" s="49"/>
      <c r="B1189" s="49"/>
      <c r="C1189" s="36" t="s">
        <v>333</v>
      </c>
      <c r="D1189" s="36" t="s">
        <v>334</v>
      </c>
      <c r="E1189" s="37">
        <v>1500000</v>
      </c>
      <c r="F1189" s="37">
        <v>618703</v>
      </c>
      <c r="G1189" s="37">
        <v>0</v>
      </c>
      <c r="H1189" s="37">
        <v>0</v>
      </c>
      <c r="I1189" s="37">
        <v>0</v>
      </c>
      <c r="J1189" s="37">
        <v>0</v>
      </c>
      <c r="K1189" s="37">
        <v>0</v>
      </c>
      <c r="L1189" s="37">
        <v>0</v>
      </c>
      <c r="M1189" s="37">
        <v>0</v>
      </c>
      <c r="N1189" s="37">
        <v>0</v>
      </c>
      <c r="O1189" s="37">
        <v>1500000</v>
      </c>
      <c r="P1189" s="37">
        <v>618703</v>
      </c>
    </row>
    <row r="1190" spans="1:16">
      <c r="A1190" s="49"/>
      <c r="B1190" s="49"/>
      <c r="C1190" s="36" t="s">
        <v>325</v>
      </c>
      <c r="D1190" s="36" t="s">
        <v>326</v>
      </c>
      <c r="E1190" s="37">
        <v>45375000</v>
      </c>
      <c r="F1190" s="37">
        <v>14030291</v>
      </c>
      <c r="G1190" s="37">
        <v>0</v>
      </c>
      <c r="H1190" s="37">
        <v>0</v>
      </c>
      <c r="I1190" s="37">
        <v>7649000</v>
      </c>
      <c r="J1190" s="37">
        <v>243700</v>
      </c>
      <c r="K1190" s="37">
        <v>0</v>
      </c>
      <c r="L1190" s="37">
        <v>0</v>
      </c>
      <c r="M1190" s="37">
        <v>0</v>
      </c>
      <c r="N1190" s="37">
        <v>0</v>
      </c>
      <c r="O1190" s="37">
        <v>53024000</v>
      </c>
      <c r="P1190" s="37">
        <v>14273991</v>
      </c>
    </row>
    <row r="1191" spans="1:16">
      <c r="A1191" s="49"/>
      <c r="B1191" s="49"/>
      <c r="C1191" s="36" t="s">
        <v>335</v>
      </c>
      <c r="D1191" s="36" t="s">
        <v>336</v>
      </c>
      <c r="E1191" s="37">
        <v>0</v>
      </c>
      <c r="F1191" s="37">
        <v>0</v>
      </c>
      <c r="G1191" s="37">
        <v>15000</v>
      </c>
      <c r="H1191" s="37">
        <v>0</v>
      </c>
      <c r="I1191" s="37">
        <v>200000</v>
      </c>
      <c r="J1191" s="37">
        <v>0</v>
      </c>
      <c r="K1191" s="37">
        <v>0</v>
      </c>
      <c r="L1191" s="37">
        <v>0</v>
      </c>
      <c r="M1191" s="37">
        <v>0</v>
      </c>
      <c r="N1191" s="37">
        <v>0</v>
      </c>
      <c r="O1191" s="37">
        <v>215000</v>
      </c>
      <c r="P1191" s="37">
        <v>0</v>
      </c>
    </row>
    <row r="1192" spans="1:16">
      <c r="A1192" s="49"/>
      <c r="B1192" s="49"/>
      <c r="C1192" s="36" t="s">
        <v>337</v>
      </c>
      <c r="D1192" s="36" t="s">
        <v>338</v>
      </c>
      <c r="E1192" s="37">
        <v>500000</v>
      </c>
      <c r="F1192" s="37">
        <v>6000</v>
      </c>
      <c r="G1192" s="37">
        <v>0</v>
      </c>
      <c r="H1192" s="37">
        <v>0</v>
      </c>
      <c r="I1192" s="37">
        <v>0</v>
      </c>
      <c r="J1192" s="37">
        <v>0</v>
      </c>
      <c r="K1192" s="37">
        <v>0</v>
      </c>
      <c r="L1192" s="37">
        <v>0</v>
      </c>
      <c r="M1192" s="37">
        <v>0</v>
      </c>
      <c r="N1192" s="37">
        <v>0</v>
      </c>
      <c r="O1192" s="37">
        <v>500000</v>
      </c>
      <c r="P1192" s="37">
        <v>6000</v>
      </c>
    </row>
    <row r="1193" spans="1:16">
      <c r="A1193" s="49"/>
      <c r="B1193" s="49"/>
      <c r="C1193" s="36" t="s">
        <v>339</v>
      </c>
      <c r="D1193" s="36" t="s">
        <v>340</v>
      </c>
      <c r="E1193" s="37">
        <v>400000</v>
      </c>
      <c r="F1193" s="37">
        <v>297778</v>
      </c>
      <c r="G1193" s="37">
        <v>0</v>
      </c>
      <c r="H1193" s="37">
        <v>0</v>
      </c>
      <c r="I1193" s="37">
        <v>0</v>
      </c>
      <c r="J1193" s="37">
        <v>0</v>
      </c>
      <c r="K1193" s="37">
        <v>9225000</v>
      </c>
      <c r="L1193" s="37">
        <v>7958513</v>
      </c>
      <c r="M1193" s="37">
        <v>0</v>
      </c>
      <c r="N1193" s="37">
        <v>0</v>
      </c>
      <c r="O1193" s="37">
        <v>9625000</v>
      </c>
      <c r="P1193" s="37">
        <v>8256291</v>
      </c>
    </row>
    <row r="1194" spans="1:16">
      <c r="A1194" s="49"/>
      <c r="B1194" s="49"/>
      <c r="C1194" s="36" t="s">
        <v>341</v>
      </c>
      <c r="D1194" s="36" t="s">
        <v>342</v>
      </c>
      <c r="E1194" s="37">
        <v>2300000</v>
      </c>
      <c r="F1194" s="37">
        <v>596151</v>
      </c>
      <c r="G1194" s="37">
        <v>0</v>
      </c>
      <c r="H1194" s="37">
        <v>0</v>
      </c>
      <c r="I1194" s="37">
        <v>0</v>
      </c>
      <c r="J1194" s="37">
        <v>0</v>
      </c>
      <c r="K1194" s="37">
        <v>0</v>
      </c>
      <c r="L1194" s="37">
        <v>0</v>
      </c>
      <c r="M1194" s="37">
        <v>0</v>
      </c>
      <c r="N1194" s="37">
        <v>0</v>
      </c>
      <c r="O1194" s="37">
        <v>2300000</v>
      </c>
      <c r="P1194" s="37">
        <v>596151</v>
      </c>
    </row>
    <row r="1195" spans="1:16">
      <c r="A1195" s="49"/>
      <c r="B1195" s="49"/>
      <c r="C1195" s="36" t="s">
        <v>351</v>
      </c>
      <c r="D1195" s="36" t="s">
        <v>352</v>
      </c>
      <c r="E1195" s="37">
        <v>1600000</v>
      </c>
      <c r="F1195" s="37">
        <v>1056012</v>
      </c>
      <c r="G1195" s="37">
        <v>0</v>
      </c>
      <c r="H1195" s="37">
        <v>0</v>
      </c>
      <c r="I1195" s="37">
        <v>0</v>
      </c>
      <c r="J1195" s="37">
        <v>0</v>
      </c>
      <c r="K1195" s="37">
        <v>0</v>
      </c>
      <c r="L1195" s="37">
        <v>0</v>
      </c>
      <c r="M1195" s="37">
        <v>0</v>
      </c>
      <c r="N1195" s="37">
        <v>0</v>
      </c>
      <c r="O1195" s="37">
        <v>1600000</v>
      </c>
      <c r="P1195" s="37">
        <v>1056012</v>
      </c>
    </row>
    <row r="1196" spans="1:16" s="63" customFormat="1">
      <c r="A1196" s="61"/>
      <c r="B1196" s="62" t="s">
        <v>247</v>
      </c>
      <c r="C1196" s="38"/>
      <c r="D1196" s="38"/>
      <c r="E1196" s="39">
        <f>SUM(E1172:E1195)</f>
        <v>90039000</v>
      </c>
      <c r="F1196" s="39">
        <f t="shared" ref="F1196:P1196" si="47">SUM(F1172:F1195)</f>
        <v>35985629</v>
      </c>
      <c r="G1196" s="39">
        <f t="shared" si="47"/>
        <v>2642000</v>
      </c>
      <c r="H1196" s="39">
        <f t="shared" si="47"/>
        <v>522365</v>
      </c>
      <c r="I1196" s="39">
        <f t="shared" si="47"/>
        <v>88197000</v>
      </c>
      <c r="J1196" s="39">
        <f t="shared" si="47"/>
        <v>53103688</v>
      </c>
      <c r="K1196" s="39">
        <f t="shared" si="47"/>
        <v>18994000</v>
      </c>
      <c r="L1196" s="39">
        <f t="shared" si="47"/>
        <v>13450197</v>
      </c>
      <c r="M1196" s="39">
        <f t="shared" si="47"/>
        <v>11000000</v>
      </c>
      <c r="N1196" s="39">
        <f t="shared" si="47"/>
        <v>10185705</v>
      </c>
      <c r="O1196" s="39">
        <f t="shared" si="47"/>
        <v>210872000</v>
      </c>
      <c r="P1196" s="39">
        <f t="shared" si="47"/>
        <v>113247584</v>
      </c>
    </row>
    <row r="1197" spans="1:16" s="65" customFormat="1">
      <c r="A1197" s="56"/>
      <c r="B1197" s="56"/>
      <c r="C1197" s="56"/>
      <c r="D1197" s="56"/>
      <c r="E1197" s="64"/>
      <c r="F1197" s="64"/>
      <c r="G1197" s="64"/>
      <c r="H1197" s="64"/>
      <c r="I1197" s="64"/>
      <c r="J1197" s="64"/>
      <c r="K1197" s="64"/>
      <c r="L1197" s="64"/>
      <c r="M1197" s="64"/>
      <c r="N1197" s="64"/>
      <c r="O1197" s="64"/>
      <c r="P1197" s="64"/>
    </row>
    <row r="1198" spans="1:16" s="18" customFormat="1" ht="15" customHeight="1">
      <c r="A1198" s="60"/>
      <c r="B1198" s="60"/>
      <c r="C1198" s="69" t="s">
        <v>283</v>
      </c>
      <c r="D1198" s="69"/>
      <c r="E1198" s="69" t="s">
        <v>284</v>
      </c>
      <c r="F1198" s="69"/>
      <c r="G1198" s="69" t="s">
        <v>285</v>
      </c>
      <c r="H1198" s="69"/>
      <c r="I1198" s="69" t="s">
        <v>286</v>
      </c>
      <c r="J1198" s="69"/>
      <c r="K1198" s="68" t="s">
        <v>287</v>
      </c>
      <c r="L1198" s="68"/>
      <c r="M1198" s="68" t="s">
        <v>288</v>
      </c>
      <c r="N1198" s="68"/>
      <c r="O1198" s="68" t="s">
        <v>289</v>
      </c>
      <c r="P1198" s="68"/>
    </row>
    <row r="1199" spans="1:16" s="18" customFormat="1" ht="15" customHeight="1">
      <c r="A1199" s="13"/>
      <c r="B1199" s="13"/>
      <c r="C1199" s="69"/>
      <c r="D1199" s="69"/>
      <c r="E1199" s="51" t="s">
        <v>290</v>
      </c>
      <c r="F1199" s="51" t="s">
        <v>291</v>
      </c>
      <c r="G1199" s="51" t="s">
        <v>290</v>
      </c>
      <c r="H1199" s="51" t="s">
        <v>291</v>
      </c>
      <c r="I1199" s="51" t="s">
        <v>290</v>
      </c>
      <c r="J1199" s="51" t="s">
        <v>291</v>
      </c>
      <c r="K1199" s="51" t="s">
        <v>290</v>
      </c>
      <c r="L1199" s="51" t="s">
        <v>291</v>
      </c>
      <c r="M1199" s="51" t="s">
        <v>290</v>
      </c>
      <c r="N1199" s="51" t="s">
        <v>291</v>
      </c>
      <c r="O1199" s="51" t="s">
        <v>290</v>
      </c>
      <c r="P1199" s="51" t="s">
        <v>291</v>
      </c>
    </row>
    <row r="1200" spans="1:16">
      <c r="A1200" s="1" t="s">
        <v>48</v>
      </c>
      <c r="B1200" s="1" t="s">
        <v>129</v>
      </c>
      <c r="C1200" s="36" t="s">
        <v>296</v>
      </c>
      <c r="D1200" s="36" t="s">
        <v>297</v>
      </c>
      <c r="E1200" s="37">
        <v>92625076</v>
      </c>
      <c r="F1200" s="37">
        <v>60272990</v>
      </c>
      <c r="G1200" s="37">
        <v>0</v>
      </c>
      <c r="H1200" s="37">
        <v>0</v>
      </c>
      <c r="I1200" s="37">
        <v>287495896</v>
      </c>
      <c r="J1200" s="37">
        <v>208855490</v>
      </c>
      <c r="K1200" s="37">
        <v>0</v>
      </c>
      <c r="L1200" s="37">
        <v>0</v>
      </c>
      <c r="M1200" s="37">
        <v>0</v>
      </c>
      <c r="N1200" s="37">
        <v>0</v>
      </c>
      <c r="O1200" s="37">
        <v>380120972</v>
      </c>
      <c r="P1200" s="37">
        <v>269128480</v>
      </c>
    </row>
    <row r="1201" spans="1:16">
      <c r="A1201" s="49"/>
      <c r="B1201" s="49"/>
      <c r="C1201" s="36" t="s">
        <v>298</v>
      </c>
      <c r="D1201" s="36" t="s">
        <v>199</v>
      </c>
      <c r="E1201" s="37">
        <v>35432500</v>
      </c>
      <c r="F1201" s="37">
        <v>23558360</v>
      </c>
      <c r="G1201" s="37">
        <v>0</v>
      </c>
      <c r="H1201" s="37">
        <v>0</v>
      </c>
      <c r="I1201" s="37">
        <v>112671925</v>
      </c>
      <c r="J1201" s="37">
        <v>81392895</v>
      </c>
      <c r="K1201" s="37">
        <v>0</v>
      </c>
      <c r="L1201" s="37">
        <v>0</v>
      </c>
      <c r="M1201" s="37">
        <v>0</v>
      </c>
      <c r="N1201" s="37">
        <v>0</v>
      </c>
      <c r="O1201" s="37">
        <v>148104425</v>
      </c>
      <c r="P1201" s="37">
        <v>104951255</v>
      </c>
    </row>
    <row r="1202" spans="1:16">
      <c r="A1202" s="49"/>
      <c r="B1202" s="49"/>
      <c r="C1202" s="36" t="s">
        <v>299</v>
      </c>
      <c r="D1202" s="36" t="s">
        <v>300</v>
      </c>
      <c r="E1202" s="37">
        <v>10120000</v>
      </c>
      <c r="F1202" s="37">
        <v>4067235</v>
      </c>
      <c r="G1202" s="37">
        <v>0</v>
      </c>
      <c r="H1202" s="37">
        <v>0</v>
      </c>
      <c r="I1202" s="37">
        <v>0</v>
      </c>
      <c r="J1202" s="37">
        <v>0</v>
      </c>
      <c r="K1202" s="37">
        <v>0</v>
      </c>
      <c r="L1202" s="37">
        <v>0</v>
      </c>
      <c r="M1202" s="37">
        <v>0</v>
      </c>
      <c r="N1202" s="37">
        <v>0</v>
      </c>
      <c r="O1202" s="37">
        <v>10120000</v>
      </c>
      <c r="P1202" s="37">
        <v>4067235</v>
      </c>
    </row>
    <row r="1203" spans="1:16">
      <c r="A1203" s="49"/>
      <c r="B1203" s="49"/>
      <c r="C1203" s="36" t="s">
        <v>327</v>
      </c>
      <c r="D1203" s="36" t="s">
        <v>328</v>
      </c>
      <c r="E1203" s="37">
        <v>200000</v>
      </c>
      <c r="F1203" s="37">
        <v>0</v>
      </c>
      <c r="G1203" s="37">
        <v>0</v>
      </c>
      <c r="H1203" s="37">
        <v>0</v>
      </c>
      <c r="I1203" s="37">
        <v>0</v>
      </c>
      <c r="J1203" s="37">
        <v>0</v>
      </c>
      <c r="K1203" s="37">
        <v>0</v>
      </c>
      <c r="L1203" s="37">
        <v>0</v>
      </c>
      <c r="M1203" s="37">
        <v>0</v>
      </c>
      <c r="N1203" s="37">
        <v>0</v>
      </c>
      <c r="O1203" s="37">
        <v>200000</v>
      </c>
      <c r="P1203" s="37">
        <v>0</v>
      </c>
    </row>
    <row r="1204" spans="1:16">
      <c r="A1204" s="49"/>
      <c r="B1204" s="49"/>
      <c r="C1204" s="36" t="s">
        <v>301</v>
      </c>
      <c r="D1204" s="36" t="s">
        <v>302</v>
      </c>
      <c r="E1204" s="37">
        <v>200000</v>
      </c>
      <c r="F1204" s="37">
        <v>0</v>
      </c>
      <c r="G1204" s="37">
        <v>0</v>
      </c>
      <c r="H1204" s="37">
        <v>0</v>
      </c>
      <c r="I1204" s="37">
        <v>0</v>
      </c>
      <c r="J1204" s="37">
        <v>0</v>
      </c>
      <c r="K1204" s="37">
        <v>0</v>
      </c>
      <c r="L1204" s="37">
        <v>0</v>
      </c>
      <c r="M1204" s="37">
        <v>0</v>
      </c>
      <c r="N1204" s="37">
        <v>0</v>
      </c>
      <c r="O1204" s="37">
        <v>200000</v>
      </c>
      <c r="P1204" s="37">
        <v>0</v>
      </c>
    </row>
    <row r="1205" spans="1:16">
      <c r="A1205" s="49"/>
      <c r="B1205" s="49"/>
      <c r="C1205" s="36" t="s">
        <v>303</v>
      </c>
      <c r="D1205" s="36" t="s">
        <v>304</v>
      </c>
      <c r="E1205" s="37">
        <v>1265000</v>
      </c>
      <c r="F1205" s="37">
        <v>451939</v>
      </c>
      <c r="G1205" s="37">
        <v>352000</v>
      </c>
      <c r="H1205" s="37">
        <v>19060</v>
      </c>
      <c r="I1205" s="37">
        <v>0</v>
      </c>
      <c r="J1205" s="37">
        <v>0</v>
      </c>
      <c r="K1205" s="37">
        <v>0</v>
      </c>
      <c r="L1205" s="37">
        <v>0</v>
      </c>
      <c r="M1205" s="37">
        <v>0</v>
      </c>
      <c r="N1205" s="37">
        <v>0</v>
      </c>
      <c r="O1205" s="37">
        <v>1617000</v>
      </c>
      <c r="P1205" s="37">
        <v>470999</v>
      </c>
    </row>
    <row r="1206" spans="1:16">
      <c r="A1206" s="49"/>
      <c r="B1206" s="49"/>
      <c r="C1206" s="36" t="s">
        <v>305</v>
      </c>
      <c r="D1206" s="36" t="s">
        <v>306</v>
      </c>
      <c r="E1206" s="37">
        <v>76190000</v>
      </c>
      <c r="F1206" s="37">
        <v>56422458</v>
      </c>
      <c r="G1206" s="37">
        <v>794190</v>
      </c>
      <c r="H1206" s="37">
        <v>124566</v>
      </c>
      <c r="I1206" s="37">
        <v>23543179</v>
      </c>
      <c r="J1206" s="37">
        <v>12574749</v>
      </c>
      <c r="K1206" s="37">
        <v>0</v>
      </c>
      <c r="L1206" s="37">
        <v>0</v>
      </c>
      <c r="M1206" s="37">
        <v>0</v>
      </c>
      <c r="N1206" s="37">
        <v>0</v>
      </c>
      <c r="O1206" s="37">
        <v>100527369</v>
      </c>
      <c r="P1206" s="37">
        <v>69121773</v>
      </c>
    </row>
    <row r="1207" spans="1:16">
      <c r="A1207" s="49"/>
      <c r="B1207" s="49"/>
      <c r="C1207" s="36" t="s">
        <v>307</v>
      </c>
      <c r="D1207" s="36" t="s">
        <v>308</v>
      </c>
      <c r="E1207" s="37">
        <v>7661047</v>
      </c>
      <c r="F1207" s="37">
        <v>2050904</v>
      </c>
      <c r="G1207" s="37">
        <v>17874945</v>
      </c>
      <c r="H1207" s="37">
        <v>5798522</v>
      </c>
      <c r="I1207" s="37">
        <v>1865000</v>
      </c>
      <c r="J1207" s="37">
        <v>1201254</v>
      </c>
      <c r="K1207" s="37">
        <v>0</v>
      </c>
      <c r="L1207" s="37">
        <v>0</v>
      </c>
      <c r="M1207" s="37">
        <v>0</v>
      </c>
      <c r="N1207" s="37">
        <v>0</v>
      </c>
      <c r="O1207" s="37">
        <v>27400992</v>
      </c>
      <c r="P1207" s="37">
        <v>9050680</v>
      </c>
    </row>
    <row r="1208" spans="1:16">
      <c r="A1208" s="49"/>
      <c r="B1208" s="49"/>
      <c r="C1208" s="36" t="s">
        <v>309</v>
      </c>
      <c r="D1208" s="36" t="s">
        <v>310</v>
      </c>
      <c r="E1208" s="37">
        <v>45518424</v>
      </c>
      <c r="F1208" s="37">
        <v>22895344</v>
      </c>
      <c r="G1208" s="37">
        <v>2987310</v>
      </c>
      <c r="H1208" s="37">
        <v>594523</v>
      </c>
      <c r="I1208" s="37">
        <v>61180000</v>
      </c>
      <c r="J1208" s="37">
        <v>4926325</v>
      </c>
      <c r="K1208" s="37">
        <v>775300</v>
      </c>
      <c r="L1208" s="37">
        <v>724078</v>
      </c>
      <c r="M1208" s="37">
        <v>0</v>
      </c>
      <c r="N1208" s="37">
        <v>0</v>
      </c>
      <c r="O1208" s="37">
        <v>110461034</v>
      </c>
      <c r="P1208" s="37">
        <v>29140270</v>
      </c>
    </row>
    <row r="1209" spans="1:16">
      <c r="A1209" s="49"/>
      <c r="B1209" s="49"/>
      <c r="C1209" s="36" t="s">
        <v>311</v>
      </c>
      <c r="D1209" s="36" t="s">
        <v>312</v>
      </c>
      <c r="E1209" s="37">
        <v>24555000</v>
      </c>
      <c r="F1209" s="37">
        <v>12636590</v>
      </c>
      <c r="G1209" s="37">
        <v>2847000</v>
      </c>
      <c r="H1209" s="37">
        <v>974124</v>
      </c>
      <c r="I1209" s="37">
        <v>14654735</v>
      </c>
      <c r="J1209" s="37">
        <v>2060300</v>
      </c>
      <c r="K1209" s="37">
        <v>26757024</v>
      </c>
      <c r="L1209" s="37">
        <v>5086626</v>
      </c>
      <c r="M1209" s="37">
        <v>0</v>
      </c>
      <c r="N1209" s="37">
        <v>0</v>
      </c>
      <c r="O1209" s="37">
        <v>68813759</v>
      </c>
      <c r="P1209" s="37">
        <v>20757640</v>
      </c>
    </row>
    <row r="1210" spans="1:16">
      <c r="A1210" s="49"/>
      <c r="B1210" s="49"/>
      <c r="C1210" s="36" t="s">
        <v>313</v>
      </c>
      <c r="D1210" s="36" t="s">
        <v>314</v>
      </c>
      <c r="E1210" s="37">
        <v>12755420</v>
      </c>
      <c r="F1210" s="37">
        <v>7034663</v>
      </c>
      <c r="G1210" s="37">
        <v>1516343</v>
      </c>
      <c r="H1210" s="37">
        <v>309089</v>
      </c>
      <c r="I1210" s="37">
        <v>576000</v>
      </c>
      <c r="J1210" s="37">
        <v>422364</v>
      </c>
      <c r="K1210" s="37">
        <v>0</v>
      </c>
      <c r="L1210" s="37">
        <v>0</v>
      </c>
      <c r="M1210" s="37">
        <v>0</v>
      </c>
      <c r="N1210" s="37">
        <v>0</v>
      </c>
      <c r="O1210" s="37">
        <v>14847763</v>
      </c>
      <c r="P1210" s="37">
        <v>7766116</v>
      </c>
    </row>
    <row r="1211" spans="1:16">
      <c r="A1211" s="49"/>
      <c r="B1211" s="49"/>
      <c r="C1211" s="36" t="s">
        <v>315</v>
      </c>
      <c r="D1211" s="36" t="s">
        <v>316</v>
      </c>
      <c r="E1211" s="37">
        <v>14500000</v>
      </c>
      <c r="F1211" s="37">
        <v>11412291</v>
      </c>
      <c r="G1211" s="37">
        <v>6500000</v>
      </c>
      <c r="H1211" s="37">
        <v>4644731</v>
      </c>
      <c r="I1211" s="37">
        <v>0</v>
      </c>
      <c r="J1211" s="37">
        <v>0</v>
      </c>
      <c r="K1211" s="37">
        <v>0</v>
      </c>
      <c r="L1211" s="37">
        <v>0</v>
      </c>
      <c r="M1211" s="37">
        <v>0</v>
      </c>
      <c r="N1211" s="37">
        <v>0</v>
      </c>
      <c r="O1211" s="37">
        <v>21000000</v>
      </c>
      <c r="P1211" s="37">
        <v>16057022</v>
      </c>
    </row>
    <row r="1212" spans="1:16">
      <c r="A1212" s="49"/>
      <c r="B1212" s="49"/>
      <c r="C1212" s="36" t="s">
        <v>317</v>
      </c>
      <c r="D1212" s="36" t="s">
        <v>318</v>
      </c>
      <c r="E1212" s="37">
        <v>250000</v>
      </c>
      <c r="F1212" s="37">
        <v>34082</v>
      </c>
      <c r="G1212" s="37">
        <v>0</v>
      </c>
      <c r="H1212" s="37">
        <v>0</v>
      </c>
      <c r="I1212" s="37">
        <v>0</v>
      </c>
      <c r="J1212" s="37">
        <v>0</v>
      </c>
      <c r="K1212" s="37">
        <v>0</v>
      </c>
      <c r="L1212" s="37">
        <v>0</v>
      </c>
      <c r="M1212" s="37">
        <v>0</v>
      </c>
      <c r="N1212" s="37">
        <v>0</v>
      </c>
      <c r="O1212" s="37">
        <v>250000</v>
      </c>
      <c r="P1212" s="37">
        <v>34082</v>
      </c>
    </row>
    <row r="1213" spans="1:16">
      <c r="A1213" s="49"/>
      <c r="B1213" s="49"/>
      <c r="C1213" s="36" t="s">
        <v>329</v>
      </c>
      <c r="D1213" s="36" t="s">
        <v>330</v>
      </c>
      <c r="E1213" s="37">
        <v>3000000</v>
      </c>
      <c r="F1213" s="37">
        <v>1784387</v>
      </c>
      <c r="G1213" s="37">
        <v>0</v>
      </c>
      <c r="H1213" s="37">
        <v>0</v>
      </c>
      <c r="I1213" s="37">
        <v>0</v>
      </c>
      <c r="J1213" s="37">
        <v>0</v>
      </c>
      <c r="K1213" s="37">
        <v>0</v>
      </c>
      <c r="L1213" s="37">
        <v>0</v>
      </c>
      <c r="M1213" s="37">
        <v>0</v>
      </c>
      <c r="N1213" s="37">
        <v>0</v>
      </c>
      <c r="O1213" s="37">
        <v>3000000</v>
      </c>
      <c r="P1213" s="37">
        <v>1784387</v>
      </c>
    </row>
    <row r="1214" spans="1:16">
      <c r="A1214" s="49"/>
      <c r="B1214" s="49"/>
      <c r="C1214" s="36" t="s">
        <v>331</v>
      </c>
      <c r="D1214" s="36" t="s">
        <v>332</v>
      </c>
      <c r="E1214" s="37">
        <v>24170000</v>
      </c>
      <c r="F1214" s="37">
        <v>18701000</v>
      </c>
      <c r="G1214" s="37">
        <v>0</v>
      </c>
      <c r="H1214" s="37">
        <v>0</v>
      </c>
      <c r="I1214" s="37">
        <v>0</v>
      </c>
      <c r="J1214" s="37">
        <v>0</v>
      </c>
      <c r="K1214" s="37">
        <v>0</v>
      </c>
      <c r="L1214" s="37">
        <v>0</v>
      </c>
      <c r="M1214" s="37">
        <v>0</v>
      </c>
      <c r="N1214" s="37">
        <v>0</v>
      </c>
      <c r="O1214" s="37">
        <v>24170000</v>
      </c>
      <c r="P1214" s="37">
        <v>18701000</v>
      </c>
    </row>
    <row r="1215" spans="1:16">
      <c r="A1215" s="49"/>
      <c r="B1215" s="49"/>
      <c r="C1215" s="36" t="s">
        <v>319</v>
      </c>
      <c r="D1215" s="36" t="s">
        <v>320</v>
      </c>
      <c r="E1215" s="37">
        <v>77164000</v>
      </c>
      <c r="F1215" s="37">
        <v>49264611</v>
      </c>
      <c r="G1215" s="37">
        <v>0</v>
      </c>
      <c r="H1215" s="37">
        <v>0</v>
      </c>
      <c r="I1215" s="37">
        <v>1396000</v>
      </c>
      <c r="J1215" s="37">
        <v>977486</v>
      </c>
      <c r="K1215" s="37">
        <v>1600000</v>
      </c>
      <c r="L1215" s="37">
        <v>1589875</v>
      </c>
      <c r="M1215" s="37">
        <v>0</v>
      </c>
      <c r="N1215" s="37">
        <v>0</v>
      </c>
      <c r="O1215" s="37">
        <v>80160000</v>
      </c>
      <c r="P1215" s="37">
        <v>51831972</v>
      </c>
    </row>
    <row r="1216" spans="1:16">
      <c r="A1216" s="49"/>
      <c r="B1216" s="49"/>
      <c r="C1216" s="36" t="s">
        <v>321</v>
      </c>
      <c r="D1216" s="36" t="s">
        <v>322</v>
      </c>
      <c r="E1216" s="37">
        <v>500000</v>
      </c>
      <c r="F1216" s="37">
        <v>322500</v>
      </c>
      <c r="G1216" s="37">
        <v>0</v>
      </c>
      <c r="H1216" s="37">
        <v>0</v>
      </c>
      <c r="I1216" s="37">
        <v>0</v>
      </c>
      <c r="J1216" s="37">
        <v>0</v>
      </c>
      <c r="K1216" s="37">
        <v>0</v>
      </c>
      <c r="L1216" s="37">
        <v>0</v>
      </c>
      <c r="M1216" s="37">
        <v>0</v>
      </c>
      <c r="N1216" s="37">
        <v>0</v>
      </c>
      <c r="O1216" s="37">
        <v>500000</v>
      </c>
      <c r="P1216" s="37">
        <v>322500</v>
      </c>
    </row>
    <row r="1217" spans="1:16">
      <c r="A1217" s="49"/>
      <c r="B1217" s="49"/>
      <c r="C1217" s="36" t="s">
        <v>323</v>
      </c>
      <c r="D1217" s="36" t="s">
        <v>324</v>
      </c>
      <c r="E1217" s="37">
        <v>21739099</v>
      </c>
      <c r="F1217" s="37">
        <v>6800350</v>
      </c>
      <c r="G1217" s="37">
        <v>3070000</v>
      </c>
      <c r="H1217" s="37">
        <v>1136712</v>
      </c>
      <c r="I1217" s="37">
        <v>0</v>
      </c>
      <c r="J1217" s="37">
        <v>0</v>
      </c>
      <c r="K1217" s="37">
        <v>2195916</v>
      </c>
      <c r="L1217" s="37">
        <v>615000</v>
      </c>
      <c r="M1217" s="37">
        <v>0</v>
      </c>
      <c r="N1217" s="37">
        <v>0</v>
      </c>
      <c r="O1217" s="37">
        <v>27005015</v>
      </c>
      <c r="P1217" s="37">
        <v>8552062</v>
      </c>
    </row>
    <row r="1218" spans="1:16">
      <c r="A1218" s="49"/>
      <c r="B1218" s="49"/>
      <c r="C1218" s="36" t="s">
        <v>333</v>
      </c>
      <c r="D1218" s="36" t="s">
        <v>334</v>
      </c>
      <c r="E1218" s="37">
        <v>1600000</v>
      </c>
      <c r="F1218" s="37">
        <v>203893</v>
      </c>
      <c r="G1218" s="37">
        <v>0</v>
      </c>
      <c r="H1218" s="37">
        <v>0</v>
      </c>
      <c r="I1218" s="37">
        <v>0</v>
      </c>
      <c r="J1218" s="37">
        <v>0</v>
      </c>
      <c r="K1218" s="37">
        <v>0</v>
      </c>
      <c r="L1218" s="37">
        <v>0</v>
      </c>
      <c r="M1218" s="37">
        <v>0</v>
      </c>
      <c r="N1218" s="37">
        <v>0</v>
      </c>
      <c r="O1218" s="37">
        <v>1600000</v>
      </c>
      <c r="P1218" s="37">
        <v>203893</v>
      </c>
    </row>
    <row r="1219" spans="1:16">
      <c r="A1219" s="49"/>
      <c r="B1219" s="49"/>
      <c r="C1219" s="36" t="s">
        <v>325</v>
      </c>
      <c r="D1219" s="36" t="s">
        <v>326</v>
      </c>
      <c r="E1219" s="37">
        <v>249615800</v>
      </c>
      <c r="F1219" s="37">
        <v>96543616</v>
      </c>
      <c r="G1219" s="37">
        <v>3627716</v>
      </c>
      <c r="H1219" s="37">
        <v>1514947</v>
      </c>
      <c r="I1219" s="37">
        <v>0</v>
      </c>
      <c r="J1219" s="37">
        <v>0</v>
      </c>
      <c r="K1219" s="37">
        <v>0</v>
      </c>
      <c r="L1219" s="37">
        <v>0</v>
      </c>
      <c r="M1219" s="37">
        <v>0</v>
      </c>
      <c r="N1219" s="37">
        <v>0</v>
      </c>
      <c r="O1219" s="37">
        <v>253243516</v>
      </c>
      <c r="P1219" s="37">
        <v>98058563</v>
      </c>
    </row>
    <row r="1220" spans="1:16">
      <c r="A1220" s="49"/>
      <c r="B1220" s="49"/>
      <c r="C1220" s="36" t="s">
        <v>335</v>
      </c>
      <c r="D1220" s="36" t="s">
        <v>336</v>
      </c>
      <c r="E1220" s="37">
        <v>0</v>
      </c>
      <c r="F1220" s="37">
        <v>0</v>
      </c>
      <c r="G1220" s="37">
        <v>2524000</v>
      </c>
      <c r="H1220" s="37">
        <v>5000</v>
      </c>
      <c r="I1220" s="37">
        <v>0</v>
      </c>
      <c r="J1220" s="37">
        <v>0</v>
      </c>
      <c r="K1220" s="37">
        <v>0</v>
      </c>
      <c r="L1220" s="37">
        <v>0</v>
      </c>
      <c r="M1220" s="37">
        <v>0</v>
      </c>
      <c r="N1220" s="37">
        <v>0</v>
      </c>
      <c r="O1220" s="37">
        <v>2524000</v>
      </c>
      <c r="P1220" s="37">
        <v>5000</v>
      </c>
    </row>
    <row r="1221" spans="1:16">
      <c r="A1221" s="49"/>
      <c r="B1221" s="49"/>
      <c r="C1221" s="36" t="s">
        <v>337</v>
      </c>
      <c r="D1221" s="36" t="s">
        <v>338</v>
      </c>
      <c r="E1221" s="37">
        <v>17700000</v>
      </c>
      <c r="F1221" s="37">
        <v>5903382</v>
      </c>
      <c r="G1221" s="37">
        <v>50000</v>
      </c>
      <c r="H1221" s="37">
        <v>10324</v>
      </c>
      <c r="I1221" s="37">
        <v>0</v>
      </c>
      <c r="J1221" s="37">
        <v>0</v>
      </c>
      <c r="K1221" s="37">
        <v>0</v>
      </c>
      <c r="L1221" s="37">
        <v>0</v>
      </c>
      <c r="M1221" s="37">
        <v>0</v>
      </c>
      <c r="N1221" s="37">
        <v>0</v>
      </c>
      <c r="O1221" s="37">
        <v>17750000</v>
      </c>
      <c r="P1221" s="37">
        <v>5913706</v>
      </c>
    </row>
    <row r="1222" spans="1:16">
      <c r="A1222" s="49"/>
      <c r="B1222" s="49"/>
      <c r="C1222" s="36" t="s">
        <v>339</v>
      </c>
      <c r="D1222" s="36" t="s">
        <v>340</v>
      </c>
      <c r="E1222" s="37">
        <v>1230000</v>
      </c>
      <c r="F1222" s="37">
        <v>0</v>
      </c>
      <c r="G1222" s="37">
        <v>0</v>
      </c>
      <c r="H1222" s="37">
        <v>0</v>
      </c>
      <c r="I1222" s="37">
        <v>0</v>
      </c>
      <c r="J1222" s="37">
        <v>0</v>
      </c>
      <c r="K1222" s="37">
        <v>0</v>
      </c>
      <c r="L1222" s="37">
        <v>0</v>
      </c>
      <c r="M1222" s="37">
        <v>0</v>
      </c>
      <c r="N1222" s="37">
        <v>0</v>
      </c>
      <c r="O1222" s="37">
        <v>1230000</v>
      </c>
      <c r="P1222" s="37">
        <v>0</v>
      </c>
    </row>
    <row r="1223" spans="1:16">
      <c r="A1223" s="49"/>
      <c r="B1223" s="49"/>
      <c r="C1223" s="36" t="s">
        <v>351</v>
      </c>
      <c r="D1223" s="36" t="s">
        <v>352</v>
      </c>
      <c r="E1223" s="37">
        <v>12710000</v>
      </c>
      <c r="F1223" s="37">
        <v>12705372</v>
      </c>
      <c r="G1223" s="37">
        <v>0</v>
      </c>
      <c r="H1223" s="37">
        <v>0</v>
      </c>
      <c r="I1223" s="37">
        <v>0</v>
      </c>
      <c r="J1223" s="37">
        <v>0</v>
      </c>
      <c r="K1223" s="37">
        <v>0</v>
      </c>
      <c r="L1223" s="37">
        <v>0</v>
      </c>
      <c r="M1223" s="37">
        <v>0</v>
      </c>
      <c r="N1223" s="37">
        <v>0</v>
      </c>
      <c r="O1223" s="37">
        <v>12710000</v>
      </c>
      <c r="P1223" s="37">
        <v>12705372</v>
      </c>
    </row>
    <row r="1224" spans="1:16" s="63" customFormat="1">
      <c r="A1224" s="61"/>
      <c r="B1224" s="62" t="s">
        <v>248</v>
      </c>
      <c r="C1224" s="38"/>
      <c r="D1224" s="38"/>
      <c r="E1224" s="39">
        <f>SUM(E1200:E1223)</f>
        <v>730701366</v>
      </c>
      <c r="F1224" s="39">
        <f t="shared" ref="F1224:P1224" si="48">SUM(F1200:F1223)</f>
        <v>393065967</v>
      </c>
      <c r="G1224" s="39">
        <f t="shared" si="48"/>
        <v>42143504</v>
      </c>
      <c r="H1224" s="39">
        <f t="shared" si="48"/>
        <v>15131598</v>
      </c>
      <c r="I1224" s="39">
        <f t="shared" si="48"/>
        <v>503382735</v>
      </c>
      <c r="J1224" s="39">
        <f t="shared" si="48"/>
        <v>312410863</v>
      </c>
      <c r="K1224" s="39">
        <f t="shared" si="48"/>
        <v>31328240</v>
      </c>
      <c r="L1224" s="39">
        <f t="shared" si="48"/>
        <v>8015579</v>
      </c>
      <c r="M1224" s="39">
        <f t="shared" si="48"/>
        <v>0</v>
      </c>
      <c r="N1224" s="39">
        <f t="shared" si="48"/>
        <v>0</v>
      </c>
      <c r="O1224" s="39">
        <f t="shared" si="48"/>
        <v>1307555845</v>
      </c>
      <c r="P1224" s="39">
        <f t="shared" si="48"/>
        <v>728624007</v>
      </c>
    </row>
    <row r="1225" spans="1:16" s="65" customFormat="1">
      <c r="A1225" s="56"/>
      <c r="B1225" s="56"/>
      <c r="C1225" s="56"/>
      <c r="D1225" s="56"/>
      <c r="E1225" s="64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64"/>
    </row>
    <row r="1226" spans="1:16" s="18" customFormat="1" ht="15" customHeight="1">
      <c r="A1226" s="60"/>
      <c r="B1226" s="60"/>
      <c r="C1226" s="69" t="s">
        <v>283</v>
      </c>
      <c r="D1226" s="69"/>
      <c r="E1226" s="69" t="s">
        <v>284</v>
      </c>
      <c r="F1226" s="69"/>
      <c r="G1226" s="69" t="s">
        <v>285</v>
      </c>
      <c r="H1226" s="69"/>
      <c r="I1226" s="69" t="s">
        <v>286</v>
      </c>
      <c r="J1226" s="69"/>
      <c r="K1226" s="68" t="s">
        <v>287</v>
      </c>
      <c r="L1226" s="68"/>
      <c r="M1226" s="68" t="s">
        <v>288</v>
      </c>
      <c r="N1226" s="68"/>
      <c r="O1226" s="68" t="s">
        <v>289</v>
      </c>
      <c r="P1226" s="68"/>
    </row>
    <row r="1227" spans="1:16" s="18" customFormat="1" ht="15" customHeight="1">
      <c r="A1227" s="13"/>
      <c r="B1227" s="13"/>
      <c r="C1227" s="69"/>
      <c r="D1227" s="69"/>
      <c r="E1227" s="51" t="s">
        <v>290</v>
      </c>
      <c r="F1227" s="51" t="s">
        <v>291</v>
      </c>
      <c r="G1227" s="51" t="s">
        <v>290</v>
      </c>
      <c r="H1227" s="51" t="s">
        <v>291</v>
      </c>
      <c r="I1227" s="51" t="s">
        <v>290</v>
      </c>
      <c r="J1227" s="51" t="s">
        <v>291</v>
      </c>
      <c r="K1227" s="51" t="s">
        <v>290</v>
      </c>
      <c r="L1227" s="51" t="s">
        <v>291</v>
      </c>
      <c r="M1227" s="51" t="s">
        <v>290</v>
      </c>
      <c r="N1227" s="51" t="s">
        <v>291</v>
      </c>
      <c r="O1227" s="51" t="s">
        <v>290</v>
      </c>
      <c r="P1227" s="51" t="s">
        <v>291</v>
      </c>
    </row>
    <row r="1228" spans="1:16">
      <c r="A1228" s="1" t="s">
        <v>49</v>
      </c>
      <c r="B1228" s="1" t="s">
        <v>130</v>
      </c>
      <c r="C1228" s="36" t="s">
        <v>296</v>
      </c>
      <c r="D1228" s="36" t="s">
        <v>297</v>
      </c>
      <c r="E1228" s="37">
        <v>10230000</v>
      </c>
      <c r="F1228" s="37">
        <v>6690416</v>
      </c>
      <c r="G1228" s="37">
        <v>0</v>
      </c>
      <c r="H1228" s="37">
        <v>0</v>
      </c>
      <c r="I1228" s="37">
        <v>46480583</v>
      </c>
      <c r="J1228" s="37">
        <v>32848491</v>
      </c>
      <c r="K1228" s="37">
        <v>0</v>
      </c>
      <c r="L1228" s="37">
        <v>0</v>
      </c>
      <c r="M1228" s="37">
        <v>0</v>
      </c>
      <c r="N1228" s="37">
        <v>0</v>
      </c>
      <c r="O1228" s="37">
        <v>56710583</v>
      </c>
      <c r="P1228" s="37">
        <v>39538907</v>
      </c>
    </row>
    <row r="1229" spans="1:16">
      <c r="A1229" s="49"/>
      <c r="B1229" s="49"/>
      <c r="C1229" s="36" t="s">
        <v>298</v>
      </c>
      <c r="D1229" s="36" t="s">
        <v>199</v>
      </c>
      <c r="E1229" s="37">
        <v>3960000</v>
      </c>
      <c r="F1229" s="37">
        <v>2706160</v>
      </c>
      <c r="G1229" s="37">
        <v>0</v>
      </c>
      <c r="H1229" s="37">
        <v>0</v>
      </c>
      <c r="I1229" s="37">
        <v>18185557</v>
      </c>
      <c r="J1229" s="37">
        <v>12778197</v>
      </c>
      <c r="K1229" s="37">
        <v>0</v>
      </c>
      <c r="L1229" s="37">
        <v>0</v>
      </c>
      <c r="M1229" s="37">
        <v>0</v>
      </c>
      <c r="N1229" s="37">
        <v>0</v>
      </c>
      <c r="O1229" s="37">
        <v>22145557</v>
      </c>
      <c r="P1229" s="37">
        <v>15484357</v>
      </c>
    </row>
    <row r="1230" spans="1:16">
      <c r="A1230" s="49"/>
      <c r="B1230" s="49"/>
      <c r="C1230" s="36" t="s">
        <v>299</v>
      </c>
      <c r="D1230" s="36" t="s">
        <v>300</v>
      </c>
      <c r="E1230" s="37">
        <v>2968000</v>
      </c>
      <c r="F1230" s="37">
        <v>1461208</v>
      </c>
      <c r="G1230" s="37">
        <v>0</v>
      </c>
      <c r="H1230" s="37">
        <v>0</v>
      </c>
      <c r="I1230" s="37">
        <v>0</v>
      </c>
      <c r="J1230" s="37">
        <v>0</v>
      </c>
      <c r="K1230" s="37">
        <v>0</v>
      </c>
      <c r="L1230" s="37">
        <v>0</v>
      </c>
      <c r="M1230" s="37">
        <v>0</v>
      </c>
      <c r="N1230" s="37">
        <v>0</v>
      </c>
      <c r="O1230" s="37">
        <v>2968000</v>
      </c>
      <c r="P1230" s="37">
        <v>1461208</v>
      </c>
    </row>
    <row r="1231" spans="1:16">
      <c r="A1231" s="49"/>
      <c r="B1231" s="49"/>
      <c r="C1231" s="36" t="s">
        <v>301</v>
      </c>
      <c r="D1231" s="36" t="s">
        <v>302</v>
      </c>
      <c r="E1231" s="37">
        <v>100000</v>
      </c>
      <c r="F1231" s="37">
        <v>0</v>
      </c>
      <c r="G1231" s="37">
        <v>0</v>
      </c>
      <c r="H1231" s="37">
        <v>0</v>
      </c>
      <c r="I1231" s="37">
        <v>0</v>
      </c>
      <c r="J1231" s="37">
        <v>0</v>
      </c>
      <c r="K1231" s="37">
        <v>0</v>
      </c>
      <c r="L1231" s="37">
        <v>0</v>
      </c>
      <c r="M1231" s="37">
        <v>0</v>
      </c>
      <c r="N1231" s="37">
        <v>0</v>
      </c>
      <c r="O1231" s="37">
        <v>100000</v>
      </c>
      <c r="P1231" s="37">
        <v>0</v>
      </c>
    </row>
    <row r="1232" spans="1:16">
      <c r="A1232" s="49"/>
      <c r="B1232" s="49"/>
      <c r="C1232" s="36" t="s">
        <v>303</v>
      </c>
      <c r="D1232" s="36" t="s">
        <v>304</v>
      </c>
      <c r="E1232" s="37">
        <v>350000</v>
      </c>
      <c r="F1232" s="37">
        <v>164865</v>
      </c>
      <c r="G1232" s="37">
        <v>55000</v>
      </c>
      <c r="H1232" s="37">
        <v>0</v>
      </c>
      <c r="I1232" s="37">
        <v>0</v>
      </c>
      <c r="J1232" s="37">
        <v>0</v>
      </c>
      <c r="K1232" s="37">
        <v>0</v>
      </c>
      <c r="L1232" s="37">
        <v>0</v>
      </c>
      <c r="M1232" s="37">
        <v>0</v>
      </c>
      <c r="N1232" s="37">
        <v>0</v>
      </c>
      <c r="O1232" s="37">
        <v>405000</v>
      </c>
      <c r="P1232" s="37">
        <v>164865</v>
      </c>
    </row>
    <row r="1233" spans="1:16">
      <c r="A1233" s="49"/>
      <c r="B1233" s="49"/>
      <c r="C1233" s="36" t="s">
        <v>305</v>
      </c>
      <c r="D1233" s="36" t="s">
        <v>306</v>
      </c>
      <c r="E1233" s="37">
        <v>5400000</v>
      </c>
      <c r="F1233" s="37">
        <v>4076087</v>
      </c>
      <c r="G1233" s="37">
        <v>4000</v>
      </c>
      <c r="H1233" s="37">
        <v>401</v>
      </c>
      <c r="I1233" s="37">
        <v>4641000</v>
      </c>
      <c r="J1233" s="37">
        <v>2074645</v>
      </c>
      <c r="K1233" s="37">
        <v>0</v>
      </c>
      <c r="L1233" s="37">
        <v>0</v>
      </c>
      <c r="M1233" s="37">
        <v>0</v>
      </c>
      <c r="N1233" s="37">
        <v>0</v>
      </c>
      <c r="O1233" s="37">
        <v>10045000</v>
      </c>
      <c r="P1233" s="37">
        <v>6151133</v>
      </c>
    </row>
    <row r="1234" spans="1:16">
      <c r="A1234" s="49"/>
      <c r="B1234" s="49"/>
      <c r="C1234" s="36" t="s">
        <v>307</v>
      </c>
      <c r="D1234" s="36" t="s">
        <v>308</v>
      </c>
      <c r="E1234" s="37">
        <v>1050000</v>
      </c>
      <c r="F1234" s="37">
        <v>861676</v>
      </c>
      <c r="G1234" s="37">
        <v>3500000</v>
      </c>
      <c r="H1234" s="37">
        <v>489061</v>
      </c>
      <c r="I1234" s="37">
        <v>1425000</v>
      </c>
      <c r="J1234" s="37">
        <v>848381</v>
      </c>
      <c r="K1234" s="37">
        <v>77130</v>
      </c>
      <c r="L1234" s="37">
        <v>18030</v>
      </c>
      <c r="M1234" s="37">
        <v>0</v>
      </c>
      <c r="N1234" s="37">
        <v>0</v>
      </c>
      <c r="O1234" s="37">
        <v>6052130</v>
      </c>
      <c r="P1234" s="37">
        <v>2217148</v>
      </c>
    </row>
    <row r="1235" spans="1:16">
      <c r="A1235" s="49"/>
      <c r="B1235" s="49"/>
      <c r="C1235" s="36" t="s">
        <v>309</v>
      </c>
      <c r="D1235" s="36" t="s">
        <v>310</v>
      </c>
      <c r="E1235" s="37">
        <v>12000000</v>
      </c>
      <c r="F1235" s="37">
        <v>11230626</v>
      </c>
      <c r="G1235" s="37">
        <v>535000</v>
      </c>
      <c r="H1235" s="37">
        <v>161315</v>
      </c>
      <c r="I1235" s="37">
        <v>2541120</v>
      </c>
      <c r="J1235" s="37">
        <v>1754307</v>
      </c>
      <c r="K1235" s="37">
        <v>0</v>
      </c>
      <c r="L1235" s="37">
        <v>0</v>
      </c>
      <c r="M1235" s="37">
        <v>0</v>
      </c>
      <c r="N1235" s="37">
        <v>0</v>
      </c>
      <c r="O1235" s="37">
        <v>15076120</v>
      </c>
      <c r="P1235" s="37">
        <v>13146248</v>
      </c>
    </row>
    <row r="1236" spans="1:16">
      <c r="A1236" s="49"/>
      <c r="B1236" s="49"/>
      <c r="C1236" s="36" t="s">
        <v>311</v>
      </c>
      <c r="D1236" s="36" t="s">
        <v>312</v>
      </c>
      <c r="E1236" s="37">
        <v>7400000</v>
      </c>
      <c r="F1236" s="37">
        <v>6977040</v>
      </c>
      <c r="G1236" s="37">
        <v>720000</v>
      </c>
      <c r="H1236" s="37">
        <v>212561</v>
      </c>
      <c r="I1236" s="37">
        <v>2897000</v>
      </c>
      <c r="J1236" s="37">
        <v>230301</v>
      </c>
      <c r="K1236" s="37">
        <v>0</v>
      </c>
      <c r="L1236" s="37">
        <v>0</v>
      </c>
      <c r="M1236" s="37">
        <v>0</v>
      </c>
      <c r="N1236" s="37">
        <v>0</v>
      </c>
      <c r="O1236" s="37">
        <v>11017000</v>
      </c>
      <c r="P1236" s="37">
        <v>7419902</v>
      </c>
    </row>
    <row r="1237" spans="1:16">
      <c r="A1237" s="49"/>
      <c r="B1237" s="49"/>
      <c r="C1237" s="36" t="s">
        <v>313</v>
      </c>
      <c r="D1237" s="36" t="s">
        <v>314</v>
      </c>
      <c r="E1237" s="37">
        <v>2780000</v>
      </c>
      <c r="F1237" s="37">
        <v>2089004</v>
      </c>
      <c r="G1237" s="37">
        <v>95000</v>
      </c>
      <c r="H1237" s="37">
        <v>47609</v>
      </c>
      <c r="I1237" s="37">
        <v>455000</v>
      </c>
      <c r="J1237" s="37">
        <v>107546</v>
      </c>
      <c r="K1237" s="37">
        <v>0</v>
      </c>
      <c r="L1237" s="37">
        <v>0</v>
      </c>
      <c r="M1237" s="37">
        <v>0</v>
      </c>
      <c r="N1237" s="37">
        <v>0</v>
      </c>
      <c r="O1237" s="37">
        <v>3330000</v>
      </c>
      <c r="P1237" s="37">
        <v>2244159</v>
      </c>
    </row>
    <row r="1238" spans="1:16">
      <c r="A1238" s="49"/>
      <c r="B1238" s="49"/>
      <c r="C1238" s="36" t="s">
        <v>315</v>
      </c>
      <c r="D1238" s="36" t="s">
        <v>316</v>
      </c>
      <c r="E1238" s="37">
        <v>4300000</v>
      </c>
      <c r="F1238" s="37">
        <v>3431095</v>
      </c>
      <c r="G1238" s="37">
        <v>0</v>
      </c>
      <c r="H1238" s="37">
        <v>0</v>
      </c>
      <c r="I1238" s="37">
        <v>1814000</v>
      </c>
      <c r="J1238" s="37">
        <v>1180321</v>
      </c>
      <c r="K1238" s="37">
        <v>0</v>
      </c>
      <c r="L1238" s="37">
        <v>0</v>
      </c>
      <c r="M1238" s="37">
        <v>0</v>
      </c>
      <c r="N1238" s="37">
        <v>0</v>
      </c>
      <c r="O1238" s="37">
        <v>6114000</v>
      </c>
      <c r="P1238" s="37">
        <v>4611416</v>
      </c>
    </row>
    <row r="1239" spans="1:16">
      <c r="A1239" s="49"/>
      <c r="B1239" s="49"/>
      <c r="C1239" s="36" t="s">
        <v>317</v>
      </c>
      <c r="D1239" s="36" t="s">
        <v>318</v>
      </c>
      <c r="E1239" s="37">
        <v>50000</v>
      </c>
      <c r="F1239" s="37">
        <v>17243</v>
      </c>
      <c r="G1239" s="37">
        <v>0</v>
      </c>
      <c r="H1239" s="37">
        <v>0</v>
      </c>
      <c r="I1239" s="37">
        <v>0</v>
      </c>
      <c r="J1239" s="37">
        <v>0</v>
      </c>
      <c r="K1239" s="37">
        <v>0</v>
      </c>
      <c r="L1239" s="37">
        <v>0</v>
      </c>
      <c r="M1239" s="37">
        <v>0</v>
      </c>
      <c r="N1239" s="37">
        <v>0</v>
      </c>
      <c r="O1239" s="37">
        <v>50000</v>
      </c>
      <c r="P1239" s="37">
        <v>17243</v>
      </c>
    </row>
    <row r="1240" spans="1:16">
      <c r="A1240" s="49"/>
      <c r="B1240" s="49"/>
      <c r="C1240" s="36" t="s">
        <v>331</v>
      </c>
      <c r="D1240" s="36" t="s">
        <v>332</v>
      </c>
      <c r="E1240" s="37">
        <v>600000</v>
      </c>
      <c r="F1240" s="37">
        <v>280000</v>
      </c>
      <c r="G1240" s="37">
        <v>0</v>
      </c>
      <c r="H1240" s="37">
        <v>0</v>
      </c>
      <c r="I1240" s="37">
        <v>0</v>
      </c>
      <c r="J1240" s="37">
        <v>0</v>
      </c>
      <c r="K1240" s="37">
        <v>0</v>
      </c>
      <c r="L1240" s="37">
        <v>0</v>
      </c>
      <c r="M1240" s="37">
        <v>0</v>
      </c>
      <c r="N1240" s="37">
        <v>0</v>
      </c>
      <c r="O1240" s="37">
        <v>600000</v>
      </c>
      <c r="P1240" s="37">
        <v>280000</v>
      </c>
    </row>
    <row r="1241" spans="1:16">
      <c r="A1241" s="49"/>
      <c r="B1241" s="49"/>
      <c r="C1241" s="36" t="s">
        <v>319</v>
      </c>
      <c r="D1241" s="36" t="s">
        <v>320</v>
      </c>
      <c r="E1241" s="37">
        <v>700000</v>
      </c>
      <c r="F1241" s="37">
        <v>534902</v>
      </c>
      <c r="G1241" s="37">
        <v>0</v>
      </c>
      <c r="H1241" s="37">
        <v>0</v>
      </c>
      <c r="I1241" s="37">
        <v>360000</v>
      </c>
      <c r="J1241" s="37">
        <v>161218</v>
      </c>
      <c r="K1241" s="37">
        <v>0</v>
      </c>
      <c r="L1241" s="37">
        <v>0</v>
      </c>
      <c r="M1241" s="37">
        <v>0</v>
      </c>
      <c r="N1241" s="37">
        <v>0</v>
      </c>
      <c r="O1241" s="37">
        <v>1060000</v>
      </c>
      <c r="P1241" s="37">
        <v>696120</v>
      </c>
    </row>
    <row r="1242" spans="1:16">
      <c r="A1242" s="49"/>
      <c r="B1242" s="49"/>
      <c r="C1242" s="36" t="s">
        <v>321</v>
      </c>
      <c r="D1242" s="36" t="s">
        <v>322</v>
      </c>
      <c r="E1242" s="37">
        <v>600000</v>
      </c>
      <c r="F1242" s="37">
        <v>538500</v>
      </c>
      <c r="G1242" s="37">
        <v>0</v>
      </c>
      <c r="H1242" s="37">
        <v>0</v>
      </c>
      <c r="I1242" s="37">
        <v>0</v>
      </c>
      <c r="J1242" s="37">
        <v>0</v>
      </c>
      <c r="K1242" s="37">
        <v>0</v>
      </c>
      <c r="L1242" s="37">
        <v>0</v>
      </c>
      <c r="M1242" s="37">
        <v>0</v>
      </c>
      <c r="N1242" s="37">
        <v>0</v>
      </c>
      <c r="O1242" s="37">
        <v>600000</v>
      </c>
      <c r="P1242" s="37">
        <v>538500</v>
      </c>
    </row>
    <row r="1243" spans="1:16">
      <c r="A1243" s="49"/>
      <c r="B1243" s="49"/>
      <c r="C1243" s="36" t="s">
        <v>323</v>
      </c>
      <c r="D1243" s="36" t="s">
        <v>324</v>
      </c>
      <c r="E1243" s="37">
        <v>2600000</v>
      </c>
      <c r="F1243" s="37">
        <v>2599910</v>
      </c>
      <c r="G1243" s="37">
        <v>290000</v>
      </c>
      <c r="H1243" s="37">
        <v>0</v>
      </c>
      <c r="I1243" s="37">
        <v>2470381</v>
      </c>
      <c r="J1243" s="37">
        <v>2153529</v>
      </c>
      <c r="K1243" s="37">
        <v>66000</v>
      </c>
      <c r="L1243" s="37">
        <v>25000</v>
      </c>
      <c r="M1243" s="37">
        <v>0</v>
      </c>
      <c r="N1243" s="37">
        <v>0</v>
      </c>
      <c r="O1243" s="37">
        <v>5426381</v>
      </c>
      <c r="P1243" s="37">
        <v>4778439</v>
      </c>
    </row>
    <row r="1244" spans="1:16">
      <c r="A1244" s="49"/>
      <c r="B1244" s="49"/>
      <c r="C1244" s="36" t="s">
        <v>325</v>
      </c>
      <c r="D1244" s="36" t="s">
        <v>326</v>
      </c>
      <c r="E1244" s="37">
        <v>74255136</v>
      </c>
      <c r="F1244" s="37">
        <v>74171619</v>
      </c>
      <c r="G1244" s="37">
        <v>100000</v>
      </c>
      <c r="H1244" s="37">
        <v>0</v>
      </c>
      <c r="I1244" s="37">
        <v>10147702</v>
      </c>
      <c r="J1244" s="37">
        <v>1430376</v>
      </c>
      <c r="K1244" s="37">
        <v>0</v>
      </c>
      <c r="L1244" s="37">
        <v>0</v>
      </c>
      <c r="M1244" s="37">
        <v>0</v>
      </c>
      <c r="N1244" s="37">
        <v>0</v>
      </c>
      <c r="O1244" s="37">
        <v>84502838</v>
      </c>
      <c r="P1244" s="37">
        <v>75601995</v>
      </c>
    </row>
    <row r="1245" spans="1:16">
      <c r="A1245" s="49"/>
      <c r="B1245" s="49"/>
      <c r="C1245" s="36" t="s">
        <v>335</v>
      </c>
      <c r="D1245" s="36" t="s">
        <v>336</v>
      </c>
      <c r="E1245" s="37">
        <v>0</v>
      </c>
      <c r="F1245" s="37">
        <v>0</v>
      </c>
      <c r="G1245" s="37">
        <v>30000</v>
      </c>
      <c r="H1245" s="37">
        <v>0</v>
      </c>
      <c r="I1245" s="37">
        <v>330000</v>
      </c>
      <c r="J1245" s="37">
        <v>125500</v>
      </c>
      <c r="K1245" s="37">
        <v>0</v>
      </c>
      <c r="L1245" s="37">
        <v>0</v>
      </c>
      <c r="M1245" s="37">
        <v>0</v>
      </c>
      <c r="N1245" s="37">
        <v>0</v>
      </c>
      <c r="O1245" s="37">
        <v>360000</v>
      </c>
      <c r="P1245" s="37">
        <v>125500</v>
      </c>
    </row>
    <row r="1246" spans="1:16">
      <c r="A1246" s="49"/>
      <c r="B1246" s="49"/>
      <c r="C1246" s="36" t="s">
        <v>337</v>
      </c>
      <c r="D1246" s="36" t="s">
        <v>338</v>
      </c>
      <c r="E1246" s="37">
        <v>1150000</v>
      </c>
      <c r="F1246" s="37">
        <v>0</v>
      </c>
      <c r="G1246" s="37">
        <v>0</v>
      </c>
      <c r="H1246" s="37">
        <v>0</v>
      </c>
      <c r="I1246" s="37">
        <v>56000</v>
      </c>
      <c r="J1246" s="37">
        <v>50052</v>
      </c>
      <c r="K1246" s="37">
        <v>0</v>
      </c>
      <c r="L1246" s="37">
        <v>0</v>
      </c>
      <c r="M1246" s="37">
        <v>0</v>
      </c>
      <c r="N1246" s="37">
        <v>0</v>
      </c>
      <c r="O1246" s="37">
        <v>1206000</v>
      </c>
      <c r="P1246" s="37">
        <v>50052</v>
      </c>
    </row>
    <row r="1247" spans="1:16">
      <c r="A1247" s="49"/>
      <c r="B1247" s="49"/>
      <c r="C1247" s="36" t="s">
        <v>345</v>
      </c>
      <c r="D1247" s="36" t="s">
        <v>346</v>
      </c>
      <c r="E1247" s="37">
        <v>9000000</v>
      </c>
      <c r="F1247" s="37">
        <v>8811393</v>
      </c>
      <c r="G1247" s="37">
        <v>0</v>
      </c>
      <c r="H1247" s="37">
        <v>0</v>
      </c>
      <c r="I1247" s="37">
        <v>0</v>
      </c>
      <c r="J1247" s="37">
        <v>0</v>
      </c>
      <c r="K1247" s="37">
        <v>0</v>
      </c>
      <c r="L1247" s="37">
        <v>0</v>
      </c>
      <c r="M1247" s="37">
        <v>0</v>
      </c>
      <c r="N1247" s="37">
        <v>0</v>
      </c>
      <c r="O1247" s="37">
        <v>9000000</v>
      </c>
      <c r="P1247" s="37">
        <v>8811393</v>
      </c>
    </row>
    <row r="1248" spans="1:16" s="63" customFormat="1">
      <c r="A1248" s="61"/>
      <c r="B1248" s="62" t="s">
        <v>249</v>
      </c>
      <c r="C1248" s="38"/>
      <c r="D1248" s="38"/>
      <c r="E1248" s="39">
        <f>SUM(E1228:E1247)</f>
        <v>139493136</v>
      </c>
      <c r="F1248" s="39">
        <f t="shared" ref="F1248:P1248" si="49">SUM(F1228:F1247)</f>
        <v>126641744</v>
      </c>
      <c r="G1248" s="39">
        <f t="shared" si="49"/>
        <v>5329000</v>
      </c>
      <c r="H1248" s="39">
        <f t="shared" si="49"/>
        <v>910947</v>
      </c>
      <c r="I1248" s="39">
        <f t="shared" si="49"/>
        <v>91803343</v>
      </c>
      <c r="J1248" s="39">
        <f t="shared" si="49"/>
        <v>55742864</v>
      </c>
      <c r="K1248" s="39">
        <f t="shared" si="49"/>
        <v>143130</v>
      </c>
      <c r="L1248" s="39">
        <f t="shared" si="49"/>
        <v>43030</v>
      </c>
      <c r="M1248" s="39">
        <f t="shared" si="49"/>
        <v>0</v>
      </c>
      <c r="N1248" s="39">
        <f t="shared" si="49"/>
        <v>0</v>
      </c>
      <c r="O1248" s="39">
        <f t="shared" si="49"/>
        <v>236768609</v>
      </c>
      <c r="P1248" s="39">
        <f t="shared" si="49"/>
        <v>183338585</v>
      </c>
    </row>
    <row r="1249" spans="1:16" s="65" customFormat="1">
      <c r="A1249" s="56"/>
      <c r="B1249" s="56"/>
      <c r="C1249" s="56"/>
      <c r="D1249" s="56"/>
      <c r="E1249" s="64"/>
      <c r="F1249" s="64"/>
      <c r="G1249" s="64"/>
      <c r="H1249" s="64"/>
      <c r="I1249" s="64"/>
      <c r="J1249" s="64"/>
      <c r="K1249" s="64"/>
      <c r="L1249" s="64"/>
      <c r="M1249" s="64"/>
      <c r="N1249" s="64"/>
      <c r="O1249" s="64"/>
      <c r="P1249" s="64"/>
    </row>
    <row r="1250" spans="1:16" s="18" customFormat="1" ht="15" customHeight="1">
      <c r="A1250" s="60"/>
      <c r="B1250" s="60"/>
      <c r="C1250" s="69" t="s">
        <v>283</v>
      </c>
      <c r="D1250" s="69"/>
      <c r="E1250" s="69" t="s">
        <v>284</v>
      </c>
      <c r="F1250" s="69"/>
      <c r="G1250" s="69" t="s">
        <v>285</v>
      </c>
      <c r="H1250" s="69"/>
      <c r="I1250" s="69" t="s">
        <v>286</v>
      </c>
      <c r="J1250" s="69"/>
      <c r="K1250" s="68" t="s">
        <v>287</v>
      </c>
      <c r="L1250" s="68"/>
      <c r="M1250" s="68" t="s">
        <v>288</v>
      </c>
      <c r="N1250" s="68"/>
      <c r="O1250" s="68" t="s">
        <v>289</v>
      </c>
      <c r="P1250" s="68"/>
    </row>
    <row r="1251" spans="1:16" s="18" customFormat="1" ht="15" customHeight="1">
      <c r="A1251" s="13"/>
      <c r="B1251" s="13"/>
      <c r="C1251" s="69"/>
      <c r="D1251" s="69"/>
      <c r="E1251" s="51" t="s">
        <v>290</v>
      </c>
      <c r="F1251" s="51" t="s">
        <v>291</v>
      </c>
      <c r="G1251" s="51" t="s">
        <v>290</v>
      </c>
      <c r="H1251" s="51" t="s">
        <v>291</v>
      </c>
      <c r="I1251" s="51" t="s">
        <v>290</v>
      </c>
      <c r="J1251" s="51" t="s">
        <v>291</v>
      </c>
      <c r="K1251" s="51" t="s">
        <v>290</v>
      </c>
      <c r="L1251" s="51" t="s">
        <v>291</v>
      </c>
      <c r="M1251" s="51" t="s">
        <v>290</v>
      </c>
      <c r="N1251" s="51" t="s">
        <v>291</v>
      </c>
      <c r="O1251" s="51" t="s">
        <v>290</v>
      </c>
      <c r="P1251" s="51" t="s">
        <v>291</v>
      </c>
    </row>
    <row r="1252" spans="1:16">
      <c r="A1252" s="1" t="s">
        <v>50</v>
      </c>
      <c r="B1252" s="1" t="s">
        <v>131</v>
      </c>
      <c r="C1252" s="36" t="s">
        <v>296</v>
      </c>
      <c r="D1252" s="36" t="s">
        <v>297</v>
      </c>
      <c r="E1252" s="37">
        <v>6216000</v>
      </c>
      <c r="F1252" s="37">
        <v>3988659</v>
      </c>
      <c r="G1252" s="37">
        <v>0</v>
      </c>
      <c r="H1252" s="37">
        <v>0</v>
      </c>
      <c r="I1252" s="37">
        <v>30452000</v>
      </c>
      <c r="J1252" s="37">
        <v>20449194</v>
      </c>
      <c r="K1252" s="37">
        <v>0</v>
      </c>
      <c r="L1252" s="37">
        <v>0</v>
      </c>
      <c r="M1252" s="37">
        <v>0</v>
      </c>
      <c r="N1252" s="37">
        <v>0</v>
      </c>
      <c r="O1252" s="37">
        <v>36668000</v>
      </c>
      <c r="P1252" s="37">
        <v>24437853</v>
      </c>
    </row>
    <row r="1253" spans="1:16">
      <c r="A1253" s="49"/>
      <c r="B1253" s="49"/>
      <c r="C1253" s="36" t="s">
        <v>298</v>
      </c>
      <c r="D1253" s="36" t="s">
        <v>199</v>
      </c>
      <c r="E1253" s="37">
        <v>2357000</v>
      </c>
      <c r="F1253" s="37">
        <v>1497174</v>
      </c>
      <c r="G1253" s="37">
        <v>0</v>
      </c>
      <c r="H1253" s="37">
        <v>0</v>
      </c>
      <c r="I1253" s="37">
        <v>11858000</v>
      </c>
      <c r="J1253" s="37">
        <v>7946341</v>
      </c>
      <c r="K1253" s="37">
        <v>0</v>
      </c>
      <c r="L1253" s="37">
        <v>0</v>
      </c>
      <c r="M1253" s="37">
        <v>0</v>
      </c>
      <c r="N1253" s="37">
        <v>0</v>
      </c>
      <c r="O1253" s="37">
        <v>14215000</v>
      </c>
      <c r="P1253" s="37">
        <v>9443515</v>
      </c>
    </row>
    <row r="1254" spans="1:16">
      <c r="A1254" s="49"/>
      <c r="B1254" s="49"/>
      <c r="C1254" s="36" t="s">
        <v>299</v>
      </c>
      <c r="D1254" s="36" t="s">
        <v>300</v>
      </c>
      <c r="E1254" s="37">
        <v>1580000</v>
      </c>
      <c r="F1254" s="37">
        <v>1033355</v>
      </c>
      <c r="G1254" s="37">
        <v>0</v>
      </c>
      <c r="H1254" s="37">
        <v>0</v>
      </c>
      <c r="I1254" s="37">
        <v>4000</v>
      </c>
      <c r="J1254" s="37">
        <v>0</v>
      </c>
      <c r="K1254" s="37">
        <v>0</v>
      </c>
      <c r="L1254" s="37">
        <v>0</v>
      </c>
      <c r="M1254" s="37">
        <v>0</v>
      </c>
      <c r="N1254" s="37">
        <v>0</v>
      </c>
      <c r="O1254" s="37">
        <v>1584000</v>
      </c>
      <c r="P1254" s="37">
        <v>1033355</v>
      </c>
    </row>
    <row r="1255" spans="1:16">
      <c r="A1255" s="49"/>
      <c r="B1255" s="49"/>
      <c r="C1255" s="36" t="s">
        <v>327</v>
      </c>
      <c r="D1255" s="36" t="s">
        <v>328</v>
      </c>
      <c r="E1255" s="37">
        <v>25000</v>
      </c>
      <c r="F1255" s="37">
        <v>0</v>
      </c>
      <c r="G1255" s="37">
        <v>0</v>
      </c>
      <c r="H1255" s="37">
        <v>0</v>
      </c>
      <c r="I1255" s="37">
        <v>0</v>
      </c>
      <c r="J1255" s="37">
        <v>0</v>
      </c>
      <c r="K1255" s="37">
        <v>0</v>
      </c>
      <c r="L1255" s="37">
        <v>0</v>
      </c>
      <c r="M1255" s="37">
        <v>0</v>
      </c>
      <c r="N1255" s="37">
        <v>0</v>
      </c>
      <c r="O1255" s="37">
        <v>25000</v>
      </c>
      <c r="P1255" s="37">
        <v>0</v>
      </c>
    </row>
    <row r="1256" spans="1:16">
      <c r="A1256" s="49"/>
      <c r="B1256" s="49"/>
      <c r="C1256" s="36" t="s">
        <v>301</v>
      </c>
      <c r="D1256" s="36" t="s">
        <v>302</v>
      </c>
      <c r="E1256" s="37">
        <v>60000</v>
      </c>
      <c r="F1256" s="37">
        <v>0</v>
      </c>
      <c r="G1256" s="37">
        <v>0</v>
      </c>
      <c r="H1256" s="37">
        <v>0</v>
      </c>
      <c r="I1256" s="37">
        <v>0</v>
      </c>
      <c r="J1256" s="37">
        <v>0</v>
      </c>
      <c r="K1256" s="37">
        <v>0</v>
      </c>
      <c r="L1256" s="37">
        <v>0</v>
      </c>
      <c r="M1256" s="37">
        <v>0</v>
      </c>
      <c r="N1256" s="37">
        <v>0</v>
      </c>
      <c r="O1256" s="37">
        <v>60000</v>
      </c>
      <c r="P1256" s="37">
        <v>0</v>
      </c>
    </row>
    <row r="1257" spans="1:16">
      <c r="A1257" s="49"/>
      <c r="B1257" s="49"/>
      <c r="C1257" s="36" t="s">
        <v>303</v>
      </c>
      <c r="D1257" s="36" t="s">
        <v>304</v>
      </c>
      <c r="E1257" s="37">
        <v>194000</v>
      </c>
      <c r="F1257" s="37">
        <v>38650</v>
      </c>
      <c r="G1257" s="37">
        <v>135000</v>
      </c>
      <c r="H1257" s="37">
        <v>25060</v>
      </c>
      <c r="I1257" s="37">
        <v>65000</v>
      </c>
      <c r="J1257" s="37">
        <v>7000</v>
      </c>
      <c r="K1257" s="37">
        <v>0</v>
      </c>
      <c r="L1257" s="37">
        <v>0</v>
      </c>
      <c r="M1257" s="37">
        <v>0</v>
      </c>
      <c r="N1257" s="37">
        <v>0</v>
      </c>
      <c r="O1257" s="37">
        <v>394000</v>
      </c>
      <c r="P1257" s="37">
        <v>70710</v>
      </c>
    </row>
    <row r="1258" spans="1:16">
      <c r="A1258" s="49"/>
      <c r="B1258" s="49"/>
      <c r="C1258" s="36" t="s">
        <v>305</v>
      </c>
      <c r="D1258" s="36" t="s">
        <v>306</v>
      </c>
      <c r="E1258" s="37">
        <v>2500000</v>
      </c>
      <c r="F1258" s="37">
        <v>1607700</v>
      </c>
      <c r="G1258" s="37">
        <v>430000</v>
      </c>
      <c r="H1258" s="37">
        <v>38903</v>
      </c>
      <c r="I1258" s="37">
        <v>3187000</v>
      </c>
      <c r="J1258" s="37">
        <v>750122</v>
      </c>
      <c r="K1258" s="37">
        <v>0</v>
      </c>
      <c r="L1258" s="37">
        <v>0</v>
      </c>
      <c r="M1258" s="37">
        <v>0</v>
      </c>
      <c r="N1258" s="37">
        <v>0</v>
      </c>
      <c r="O1258" s="37">
        <v>6117000</v>
      </c>
      <c r="P1258" s="37">
        <v>2396725</v>
      </c>
    </row>
    <row r="1259" spans="1:16">
      <c r="A1259" s="49"/>
      <c r="B1259" s="49"/>
      <c r="C1259" s="36" t="s">
        <v>307</v>
      </c>
      <c r="D1259" s="36" t="s">
        <v>308</v>
      </c>
      <c r="E1259" s="37">
        <v>991000</v>
      </c>
      <c r="F1259" s="37">
        <v>270872</v>
      </c>
      <c r="G1259" s="37">
        <v>3898000</v>
      </c>
      <c r="H1259" s="37">
        <v>1256969</v>
      </c>
      <c r="I1259" s="37">
        <v>1545000</v>
      </c>
      <c r="J1259" s="37">
        <v>1065006</v>
      </c>
      <c r="K1259" s="37">
        <v>200000</v>
      </c>
      <c r="L1259" s="37">
        <v>117221</v>
      </c>
      <c r="M1259" s="37">
        <v>0</v>
      </c>
      <c r="N1259" s="37">
        <v>0</v>
      </c>
      <c r="O1259" s="37">
        <v>6634000</v>
      </c>
      <c r="P1259" s="37">
        <v>2710068</v>
      </c>
    </row>
    <row r="1260" spans="1:16">
      <c r="A1260" s="49"/>
      <c r="B1260" s="49"/>
      <c r="C1260" s="36" t="s">
        <v>309</v>
      </c>
      <c r="D1260" s="36" t="s">
        <v>310</v>
      </c>
      <c r="E1260" s="37">
        <v>2770000</v>
      </c>
      <c r="F1260" s="37">
        <v>1878860</v>
      </c>
      <c r="G1260" s="37">
        <v>550000</v>
      </c>
      <c r="H1260" s="37">
        <v>394517</v>
      </c>
      <c r="I1260" s="37">
        <v>660000</v>
      </c>
      <c r="J1260" s="37">
        <v>389956</v>
      </c>
      <c r="K1260" s="37">
        <v>0</v>
      </c>
      <c r="L1260" s="37">
        <v>0</v>
      </c>
      <c r="M1260" s="37">
        <v>0</v>
      </c>
      <c r="N1260" s="37">
        <v>0</v>
      </c>
      <c r="O1260" s="37">
        <v>3980000</v>
      </c>
      <c r="P1260" s="37">
        <v>2663333</v>
      </c>
    </row>
    <row r="1261" spans="1:16">
      <c r="A1261" s="49"/>
      <c r="B1261" s="49"/>
      <c r="C1261" s="36" t="s">
        <v>311</v>
      </c>
      <c r="D1261" s="36" t="s">
        <v>312</v>
      </c>
      <c r="E1261" s="37">
        <v>1767000</v>
      </c>
      <c r="F1261" s="37">
        <v>488584</v>
      </c>
      <c r="G1261" s="37">
        <v>494000</v>
      </c>
      <c r="H1261" s="37">
        <v>185864</v>
      </c>
      <c r="I1261" s="37">
        <v>1298000</v>
      </c>
      <c r="J1261" s="37">
        <v>402509</v>
      </c>
      <c r="K1261" s="37">
        <v>1100000</v>
      </c>
      <c r="L1261" s="37">
        <v>0</v>
      </c>
      <c r="M1261" s="37">
        <v>0</v>
      </c>
      <c r="N1261" s="37">
        <v>0</v>
      </c>
      <c r="O1261" s="37">
        <v>4659000</v>
      </c>
      <c r="P1261" s="37">
        <v>1076957</v>
      </c>
    </row>
    <row r="1262" spans="1:16">
      <c r="A1262" s="49"/>
      <c r="B1262" s="49"/>
      <c r="C1262" s="36" t="s">
        <v>313</v>
      </c>
      <c r="D1262" s="36" t="s">
        <v>314</v>
      </c>
      <c r="E1262" s="37">
        <v>1360000</v>
      </c>
      <c r="F1262" s="37">
        <v>684191</v>
      </c>
      <c r="G1262" s="37">
        <v>313000</v>
      </c>
      <c r="H1262" s="37">
        <v>141862</v>
      </c>
      <c r="I1262" s="37">
        <v>250000</v>
      </c>
      <c r="J1262" s="37">
        <v>77528</v>
      </c>
      <c r="K1262" s="37">
        <v>50000</v>
      </c>
      <c r="L1262" s="37">
        <v>0</v>
      </c>
      <c r="M1262" s="37">
        <v>0</v>
      </c>
      <c r="N1262" s="37">
        <v>0</v>
      </c>
      <c r="O1262" s="37">
        <v>1973000</v>
      </c>
      <c r="P1262" s="37">
        <v>903581</v>
      </c>
    </row>
    <row r="1263" spans="1:16">
      <c r="A1263" s="49"/>
      <c r="B1263" s="49"/>
      <c r="C1263" s="36" t="s">
        <v>315</v>
      </c>
      <c r="D1263" s="36" t="s">
        <v>316</v>
      </c>
      <c r="E1263" s="37">
        <v>2800000</v>
      </c>
      <c r="F1263" s="37">
        <v>2075254</v>
      </c>
      <c r="G1263" s="37">
        <v>200000</v>
      </c>
      <c r="H1263" s="37">
        <v>0</v>
      </c>
      <c r="I1263" s="37">
        <v>620000</v>
      </c>
      <c r="J1263" s="37">
        <v>336651</v>
      </c>
      <c r="K1263" s="37">
        <v>0</v>
      </c>
      <c r="L1263" s="37">
        <v>0</v>
      </c>
      <c r="M1263" s="37">
        <v>0</v>
      </c>
      <c r="N1263" s="37">
        <v>0</v>
      </c>
      <c r="O1263" s="37">
        <v>3620000</v>
      </c>
      <c r="P1263" s="37">
        <v>2411905</v>
      </c>
    </row>
    <row r="1264" spans="1:16">
      <c r="A1264" s="49"/>
      <c r="B1264" s="49"/>
      <c r="C1264" s="36" t="s">
        <v>317</v>
      </c>
      <c r="D1264" s="36" t="s">
        <v>318</v>
      </c>
      <c r="E1264" s="37">
        <v>65000</v>
      </c>
      <c r="F1264" s="37">
        <v>50386</v>
      </c>
      <c r="G1264" s="37">
        <v>0</v>
      </c>
      <c r="H1264" s="37">
        <v>0</v>
      </c>
      <c r="I1264" s="37">
        <v>0</v>
      </c>
      <c r="J1264" s="37">
        <v>0</v>
      </c>
      <c r="K1264" s="37">
        <v>0</v>
      </c>
      <c r="L1264" s="37">
        <v>0</v>
      </c>
      <c r="M1264" s="37">
        <v>0</v>
      </c>
      <c r="N1264" s="37">
        <v>0</v>
      </c>
      <c r="O1264" s="37">
        <v>65000</v>
      </c>
      <c r="P1264" s="37">
        <v>50386</v>
      </c>
    </row>
    <row r="1265" spans="1:16">
      <c r="A1265" s="49"/>
      <c r="B1265" s="49"/>
      <c r="C1265" s="36" t="s">
        <v>331</v>
      </c>
      <c r="D1265" s="36" t="s">
        <v>332</v>
      </c>
      <c r="E1265" s="37">
        <v>215000</v>
      </c>
      <c r="F1265" s="37">
        <v>43000</v>
      </c>
      <c r="G1265" s="37">
        <v>0</v>
      </c>
      <c r="H1265" s="37">
        <v>0</v>
      </c>
      <c r="I1265" s="37">
        <v>0</v>
      </c>
      <c r="J1265" s="37">
        <v>0</v>
      </c>
      <c r="K1265" s="37">
        <v>0</v>
      </c>
      <c r="L1265" s="37">
        <v>0</v>
      </c>
      <c r="M1265" s="37">
        <v>0</v>
      </c>
      <c r="N1265" s="37">
        <v>0</v>
      </c>
      <c r="O1265" s="37">
        <v>215000</v>
      </c>
      <c r="P1265" s="37">
        <v>43000</v>
      </c>
    </row>
    <row r="1266" spans="1:16">
      <c r="A1266" s="49"/>
      <c r="B1266" s="49"/>
      <c r="C1266" s="36" t="s">
        <v>319</v>
      </c>
      <c r="D1266" s="36" t="s">
        <v>320</v>
      </c>
      <c r="E1266" s="37">
        <v>4148000</v>
      </c>
      <c r="F1266" s="37">
        <v>3869568</v>
      </c>
      <c r="G1266" s="37">
        <v>0</v>
      </c>
      <c r="H1266" s="37">
        <v>0</v>
      </c>
      <c r="I1266" s="37">
        <v>774000</v>
      </c>
      <c r="J1266" s="37">
        <v>569198</v>
      </c>
      <c r="K1266" s="37">
        <v>0</v>
      </c>
      <c r="L1266" s="37">
        <v>0</v>
      </c>
      <c r="M1266" s="37">
        <v>0</v>
      </c>
      <c r="N1266" s="37">
        <v>0</v>
      </c>
      <c r="O1266" s="37">
        <v>4922000</v>
      </c>
      <c r="P1266" s="37">
        <v>4438766</v>
      </c>
    </row>
    <row r="1267" spans="1:16">
      <c r="A1267" s="49"/>
      <c r="B1267" s="49"/>
      <c r="C1267" s="36" t="s">
        <v>321</v>
      </c>
      <c r="D1267" s="36" t="s">
        <v>322</v>
      </c>
      <c r="E1267" s="37">
        <v>250000</v>
      </c>
      <c r="F1267" s="37">
        <v>125500</v>
      </c>
      <c r="G1267" s="37">
        <v>0</v>
      </c>
      <c r="H1267" s="37">
        <v>0</v>
      </c>
      <c r="I1267" s="37">
        <v>0</v>
      </c>
      <c r="J1267" s="37">
        <v>0</v>
      </c>
      <c r="K1267" s="37">
        <v>0</v>
      </c>
      <c r="L1267" s="37">
        <v>0</v>
      </c>
      <c r="M1267" s="37">
        <v>0</v>
      </c>
      <c r="N1267" s="37">
        <v>0</v>
      </c>
      <c r="O1267" s="37">
        <v>250000</v>
      </c>
      <c r="P1267" s="37">
        <v>125500</v>
      </c>
    </row>
    <row r="1268" spans="1:16">
      <c r="A1268" s="49"/>
      <c r="B1268" s="49"/>
      <c r="C1268" s="36" t="s">
        <v>323</v>
      </c>
      <c r="D1268" s="36" t="s">
        <v>324</v>
      </c>
      <c r="E1268" s="37">
        <v>460000</v>
      </c>
      <c r="F1268" s="37">
        <v>0</v>
      </c>
      <c r="G1268" s="37">
        <v>400000</v>
      </c>
      <c r="H1268" s="37">
        <v>356694</v>
      </c>
      <c r="I1268" s="37">
        <v>1215000</v>
      </c>
      <c r="J1268" s="37">
        <v>1044551</v>
      </c>
      <c r="K1268" s="37">
        <v>2500000</v>
      </c>
      <c r="L1268" s="37">
        <v>2481363</v>
      </c>
      <c r="M1268" s="37">
        <v>0</v>
      </c>
      <c r="N1268" s="37">
        <v>0</v>
      </c>
      <c r="O1268" s="37">
        <v>4575000</v>
      </c>
      <c r="P1268" s="37">
        <v>3882608</v>
      </c>
    </row>
    <row r="1269" spans="1:16">
      <c r="A1269" s="49"/>
      <c r="B1269" s="49"/>
      <c r="C1269" s="36" t="s">
        <v>333</v>
      </c>
      <c r="D1269" s="36" t="s">
        <v>334</v>
      </c>
      <c r="E1269" s="37">
        <v>2050000</v>
      </c>
      <c r="F1269" s="37">
        <v>700000</v>
      </c>
      <c r="G1269" s="37">
        <v>1100000</v>
      </c>
      <c r="H1269" s="37">
        <v>1097237</v>
      </c>
      <c r="I1269" s="37">
        <v>2660000</v>
      </c>
      <c r="J1269" s="37">
        <v>762268</v>
      </c>
      <c r="K1269" s="37">
        <v>0</v>
      </c>
      <c r="L1269" s="37">
        <v>0</v>
      </c>
      <c r="M1269" s="37">
        <v>0</v>
      </c>
      <c r="N1269" s="37">
        <v>0</v>
      </c>
      <c r="O1269" s="37">
        <v>5810000</v>
      </c>
      <c r="P1269" s="37">
        <v>2559505</v>
      </c>
    </row>
    <row r="1270" spans="1:16">
      <c r="A1270" s="49"/>
      <c r="B1270" s="49"/>
      <c r="C1270" s="36" t="s">
        <v>325</v>
      </c>
      <c r="D1270" s="36" t="s">
        <v>326</v>
      </c>
      <c r="E1270" s="37">
        <v>12065000</v>
      </c>
      <c r="F1270" s="37">
        <v>3834034</v>
      </c>
      <c r="G1270" s="37">
        <v>0</v>
      </c>
      <c r="H1270" s="37">
        <v>0</v>
      </c>
      <c r="I1270" s="37">
        <v>4572000</v>
      </c>
      <c r="J1270" s="37">
        <v>2665160</v>
      </c>
      <c r="K1270" s="37">
        <v>2300000</v>
      </c>
      <c r="L1270" s="37">
        <v>0</v>
      </c>
      <c r="M1270" s="37">
        <v>0</v>
      </c>
      <c r="N1270" s="37">
        <v>0</v>
      </c>
      <c r="O1270" s="37">
        <v>18937000</v>
      </c>
      <c r="P1270" s="37">
        <v>6499194</v>
      </c>
    </row>
    <row r="1271" spans="1:16">
      <c r="A1271" s="49"/>
      <c r="B1271" s="49"/>
      <c r="C1271" s="36" t="s">
        <v>335</v>
      </c>
      <c r="D1271" s="36" t="s">
        <v>336</v>
      </c>
      <c r="E1271" s="37">
        <v>250000</v>
      </c>
      <c r="F1271" s="37">
        <v>0</v>
      </c>
      <c r="G1271" s="37">
        <v>120000</v>
      </c>
      <c r="H1271" s="37">
        <v>60000</v>
      </c>
      <c r="I1271" s="37">
        <v>135000</v>
      </c>
      <c r="J1271" s="37">
        <v>132200</v>
      </c>
      <c r="K1271" s="37">
        <v>0</v>
      </c>
      <c r="L1271" s="37">
        <v>0</v>
      </c>
      <c r="M1271" s="37">
        <v>0</v>
      </c>
      <c r="N1271" s="37">
        <v>0</v>
      </c>
      <c r="O1271" s="37">
        <v>505000</v>
      </c>
      <c r="P1271" s="37">
        <v>192200</v>
      </c>
    </row>
    <row r="1272" spans="1:16">
      <c r="A1272" s="49"/>
      <c r="B1272" s="49"/>
      <c r="C1272" s="36" t="s">
        <v>337</v>
      </c>
      <c r="D1272" s="36" t="s">
        <v>338</v>
      </c>
      <c r="E1272" s="37">
        <v>400000</v>
      </c>
      <c r="F1272" s="37">
        <v>0</v>
      </c>
      <c r="G1272" s="37">
        <v>25000</v>
      </c>
      <c r="H1272" s="37">
        <v>15013</v>
      </c>
      <c r="I1272" s="37">
        <v>110000</v>
      </c>
      <c r="J1272" s="37">
        <v>56031</v>
      </c>
      <c r="K1272" s="37">
        <v>0</v>
      </c>
      <c r="L1272" s="37">
        <v>0</v>
      </c>
      <c r="M1272" s="37">
        <v>0</v>
      </c>
      <c r="N1272" s="37">
        <v>0</v>
      </c>
      <c r="O1272" s="37">
        <v>535000</v>
      </c>
      <c r="P1272" s="37">
        <v>71044</v>
      </c>
    </row>
    <row r="1273" spans="1:16">
      <c r="A1273" s="49"/>
      <c r="B1273" s="49"/>
      <c r="C1273" s="36" t="s">
        <v>341</v>
      </c>
      <c r="D1273" s="36" t="s">
        <v>342</v>
      </c>
      <c r="E1273" s="37">
        <v>700000</v>
      </c>
      <c r="F1273" s="37">
        <v>700000</v>
      </c>
      <c r="G1273" s="37">
        <v>0</v>
      </c>
      <c r="H1273" s="37">
        <v>0</v>
      </c>
      <c r="I1273" s="37">
        <v>0</v>
      </c>
      <c r="J1273" s="37">
        <v>0</v>
      </c>
      <c r="K1273" s="37">
        <v>0</v>
      </c>
      <c r="L1273" s="37">
        <v>0</v>
      </c>
      <c r="M1273" s="37">
        <v>0</v>
      </c>
      <c r="N1273" s="37">
        <v>0</v>
      </c>
      <c r="O1273" s="37">
        <v>700000</v>
      </c>
      <c r="P1273" s="37">
        <v>700000</v>
      </c>
    </row>
    <row r="1274" spans="1:16">
      <c r="A1274" s="49"/>
      <c r="B1274" s="49"/>
      <c r="C1274" s="36" t="s">
        <v>351</v>
      </c>
      <c r="D1274" s="36" t="s">
        <v>352</v>
      </c>
      <c r="E1274" s="37">
        <v>850000</v>
      </c>
      <c r="F1274" s="37">
        <v>821871</v>
      </c>
      <c r="G1274" s="37">
        <v>0</v>
      </c>
      <c r="H1274" s="37">
        <v>0</v>
      </c>
      <c r="I1274" s="37">
        <v>0</v>
      </c>
      <c r="J1274" s="37">
        <v>0</v>
      </c>
      <c r="K1274" s="37">
        <v>0</v>
      </c>
      <c r="L1274" s="37">
        <v>0</v>
      </c>
      <c r="M1274" s="37">
        <v>0</v>
      </c>
      <c r="N1274" s="37">
        <v>0</v>
      </c>
      <c r="O1274" s="37">
        <v>850000</v>
      </c>
      <c r="P1274" s="37">
        <v>821871</v>
      </c>
    </row>
    <row r="1275" spans="1:16" s="63" customFormat="1">
      <c r="A1275" s="61"/>
      <c r="B1275" s="62" t="s">
        <v>250</v>
      </c>
      <c r="C1275" s="38"/>
      <c r="D1275" s="38"/>
      <c r="E1275" s="39">
        <f>SUM(E1252:E1274)</f>
        <v>44073000</v>
      </c>
      <c r="F1275" s="39">
        <f t="shared" ref="F1275:P1275" si="50">SUM(F1252:F1274)</f>
        <v>23707658</v>
      </c>
      <c r="G1275" s="39">
        <f t="shared" si="50"/>
        <v>7665000</v>
      </c>
      <c r="H1275" s="39">
        <f t="shared" si="50"/>
        <v>3572119</v>
      </c>
      <c r="I1275" s="39">
        <f t="shared" si="50"/>
        <v>59405000</v>
      </c>
      <c r="J1275" s="39">
        <f t="shared" si="50"/>
        <v>36653715</v>
      </c>
      <c r="K1275" s="39">
        <f t="shared" si="50"/>
        <v>6150000</v>
      </c>
      <c r="L1275" s="39">
        <f t="shared" si="50"/>
        <v>2598584</v>
      </c>
      <c r="M1275" s="39">
        <f t="shared" si="50"/>
        <v>0</v>
      </c>
      <c r="N1275" s="39">
        <f t="shared" si="50"/>
        <v>0</v>
      </c>
      <c r="O1275" s="39">
        <f t="shared" si="50"/>
        <v>117293000</v>
      </c>
      <c r="P1275" s="39">
        <f t="shared" si="50"/>
        <v>66532076</v>
      </c>
    </row>
    <row r="1276" spans="1:16" s="65" customFormat="1">
      <c r="A1276" s="56"/>
      <c r="B1276" s="56"/>
      <c r="C1276" s="56"/>
      <c r="D1276" s="56"/>
      <c r="E1276" s="64"/>
      <c r="F1276" s="64"/>
      <c r="G1276" s="64"/>
      <c r="H1276" s="64"/>
      <c r="I1276" s="64"/>
      <c r="J1276" s="64"/>
      <c r="K1276" s="64"/>
      <c r="L1276" s="64"/>
      <c r="M1276" s="64"/>
      <c r="N1276" s="64"/>
      <c r="O1276" s="64"/>
      <c r="P1276" s="64"/>
    </row>
    <row r="1277" spans="1:16" s="18" customFormat="1" ht="15" customHeight="1">
      <c r="A1277" s="60"/>
      <c r="B1277" s="60"/>
      <c r="C1277" s="69" t="s">
        <v>283</v>
      </c>
      <c r="D1277" s="69"/>
      <c r="E1277" s="69" t="s">
        <v>284</v>
      </c>
      <c r="F1277" s="69"/>
      <c r="G1277" s="69" t="s">
        <v>285</v>
      </c>
      <c r="H1277" s="69"/>
      <c r="I1277" s="69" t="s">
        <v>286</v>
      </c>
      <c r="J1277" s="69"/>
      <c r="K1277" s="68" t="s">
        <v>287</v>
      </c>
      <c r="L1277" s="68"/>
      <c r="M1277" s="68" t="s">
        <v>288</v>
      </c>
      <c r="N1277" s="68"/>
      <c r="O1277" s="68" t="s">
        <v>289</v>
      </c>
      <c r="P1277" s="68"/>
    </row>
    <row r="1278" spans="1:16" s="18" customFormat="1" ht="15" customHeight="1">
      <c r="A1278" s="13"/>
      <c r="B1278" s="13"/>
      <c r="C1278" s="69"/>
      <c r="D1278" s="69"/>
      <c r="E1278" s="51" t="s">
        <v>290</v>
      </c>
      <c r="F1278" s="51" t="s">
        <v>291</v>
      </c>
      <c r="G1278" s="51" t="s">
        <v>290</v>
      </c>
      <c r="H1278" s="51" t="s">
        <v>291</v>
      </c>
      <c r="I1278" s="51" t="s">
        <v>290</v>
      </c>
      <c r="J1278" s="51" t="s">
        <v>291</v>
      </c>
      <c r="K1278" s="51" t="s">
        <v>290</v>
      </c>
      <c r="L1278" s="51" t="s">
        <v>291</v>
      </c>
      <c r="M1278" s="51" t="s">
        <v>290</v>
      </c>
      <c r="N1278" s="51" t="s">
        <v>291</v>
      </c>
      <c r="O1278" s="51" t="s">
        <v>290</v>
      </c>
      <c r="P1278" s="51" t="s">
        <v>291</v>
      </c>
    </row>
    <row r="1279" spans="1:16">
      <c r="A1279" s="1" t="s">
        <v>51</v>
      </c>
      <c r="B1279" s="1" t="s">
        <v>132</v>
      </c>
      <c r="C1279" s="36" t="s">
        <v>296</v>
      </c>
      <c r="D1279" s="36" t="s">
        <v>297</v>
      </c>
      <c r="E1279" s="37">
        <v>5272000</v>
      </c>
      <c r="F1279" s="37">
        <v>3750746</v>
      </c>
      <c r="G1279" s="37">
        <v>0</v>
      </c>
      <c r="H1279" s="37">
        <v>0</v>
      </c>
      <c r="I1279" s="37">
        <v>0</v>
      </c>
      <c r="J1279" s="37">
        <v>0</v>
      </c>
      <c r="K1279" s="37">
        <v>0</v>
      </c>
      <c r="L1279" s="37">
        <v>0</v>
      </c>
      <c r="M1279" s="37">
        <v>0</v>
      </c>
      <c r="N1279" s="37">
        <v>0</v>
      </c>
      <c r="O1279" s="37">
        <v>5272000</v>
      </c>
      <c r="P1279" s="37">
        <v>3750746</v>
      </c>
    </row>
    <row r="1280" spans="1:16">
      <c r="A1280" s="49"/>
      <c r="B1280" s="49"/>
      <c r="C1280" s="36" t="s">
        <v>298</v>
      </c>
      <c r="D1280" s="36" t="s">
        <v>199</v>
      </c>
      <c r="E1280" s="37">
        <v>2021000</v>
      </c>
      <c r="F1280" s="37">
        <v>1423098</v>
      </c>
      <c r="G1280" s="37">
        <v>0</v>
      </c>
      <c r="H1280" s="37">
        <v>0</v>
      </c>
      <c r="I1280" s="37">
        <v>0</v>
      </c>
      <c r="J1280" s="37">
        <v>0</v>
      </c>
      <c r="K1280" s="37">
        <v>0</v>
      </c>
      <c r="L1280" s="37">
        <v>0</v>
      </c>
      <c r="M1280" s="37">
        <v>0</v>
      </c>
      <c r="N1280" s="37">
        <v>0</v>
      </c>
      <c r="O1280" s="37">
        <v>2021000</v>
      </c>
      <c r="P1280" s="37">
        <v>1423098</v>
      </c>
    </row>
    <row r="1281" spans="1:16">
      <c r="A1281" s="49"/>
      <c r="B1281" s="49"/>
      <c r="C1281" s="36" t="s">
        <v>299</v>
      </c>
      <c r="D1281" s="36" t="s">
        <v>300</v>
      </c>
      <c r="E1281" s="37">
        <v>1379000</v>
      </c>
      <c r="F1281" s="37">
        <v>821537</v>
      </c>
      <c r="G1281" s="37">
        <v>0</v>
      </c>
      <c r="H1281" s="37">
        <v>0</v>
      </c>
      <c r="I1281" s="37">
        <v>0</v>
      </c>
      <c r="J1281" s="37">
        <v>0</v>
      </c>
      <c r="K1281" s="37">
        <v>0</v>
      </c>
      <c r="L1281" s="37">
        <v>0</v>
      </c>
      <c r="M1281" s="37">
        <v>0</v>
      </c>
      <c r="N1281" s="37">
        <v>0</v>
      </c>
      <c r="O1281" s="37">
        <v>1379000</v>
      </c>
      <c r="P1281" s="37">
        <v>821537</v>
      </c>
    </row>
    <row r="1282" spans="1:16">
      <c r="A1282" s="49"/>
      <c r="B1282" s="49"/>
      <c r="C1282" s="36" t="s">
        <v>327</v>
      </c>
      <c r="D1282" s="36" t="s">
        <v>328</v>
      </c>
      <c r="E1282" s="37">
        <v>30000</v>
      </c>
      <c r="F1282" s="37">
        <v>0</v>
      </c>
      <c r="G1282" s="37">
        <v>0</v>
      </c>
      <c r="H1282" s="37">
        <v>0</v>
      </c>
      <c r="I1282" s="37">
        <v>0</v>
      </c>
      <c r="J1282" s="37">
        <v>0</v>
      </c>
      <c r="K1282" s="37">
        <v>0</v>
      </c>
      <c r="L1282" s="37">
        <v>0</v>
      </c>
      <c r="M1282" s="37">
        <v>0</v>
      </c>
      <c r="N1282" s="37">
        <v>0</v>
      </c>
      <c r="O1282" s="37">
        <v>30000</v>
      </c>
      <c r="P1282" s="37">
        <v>0</v>
      </c>
    </row>
    <row r="1283" spans="1:16">
      <c r="A1283" s="49"/>
      <c r="B1283" s="49"/>
      <c r="C1283" s="36" t="s">
        <v>301</v>
      </c>
      <c r="D1283" s="36" t="s">
        <v>302</v>
      </c>
      <c r="E1283" s="37">
        <v>30000</v>
      </c>
      <c r="F1283" s="37">
        <v>0</v>
      </c>
      <c r="G1283" s="37">
        <v>0</v>
      </c>
      <c r="H1283" s="37">
        <v>0</v>
      </c>
      <c r="I1283" s="37">
        <v>0</v>
      </c>
      <c r="J1283" s="37">
        <v>0</v>
      </c>
      <c r="K1283" s="37">
        <v>0</v>
      </c>
      <c r="L1283" s="37">
        <v>0</v>
      </c>
      <c r="M1283" s="37">
        <v>0</v>
      </c>
      <c r="N1283" s="37">
        <v>0</v>
      </c>
      <c r="O1283" s="37">
        <v>30000</v>
      </c>
      <c r="P1283" s="37">
        <v>0</v>
      </c>
    </row>
    <row r="1284" spans="1:16">
      <c r="A1284" s="49"/>
      <c r="B1284" s="49"/>
      <c r="C1284" s="36" t="s">
        <v>303</v>
      </c>
      <c r="D1284" s="36" t="s">
        <v>304</v>
      </c>
      <c r="E1284" s="37">
        <v>23000</v>
      </c>
      <c r="F1284" s="37">
        <v>3070</v>
      </c>
      <c r="G1284" s="37">
        <v>15000</v>
      </c>
      <c r="H1284" s="37">
        <v>0</v>
      </c>
      <c r="I1284" s="37">
        <v>40000</v>
      </c>
      <c r="J1284" s="37">
        <v>18200</v>
      </c>
      <c r="K1284" s="37">
        <v>0</v>
      </c>
      <c r="L1284" s="37">
        <v>0</v>
      </c>
      <c r="M1284" s="37">
        <v>0</v>
      </c>
      <c r="N1284" s="37">
        <v>0</v>
      </c>
      <c r="O1284" s="37">
        <v>78000</v>
      </c>
      <c r="P1284" s="37">
        <v>21270</v>
      </c>
    </row>
    <row r="1285" spans="1:16">
      <c r="A1285" s="49"/>
      <c r="B1285" s="49"/>
      <c r="C1285" s="36" t="s">
        <v>305</v>
      </c>
      <c r="D1285" s="36" t="s">
        <v>306</v>
      </c>
      <c r="E1285" s="37">
        <v>2180000</v>
      </c>
      <c r="F1285" s="37">
        <v>1328587</v>
      </c>
      <c r="G1285" s="37">
        <v>20000</v>
      </c>
      <c r="H1285" s="37">
        <v>0</v>
      </c>
      <c r="I1285" s="37">
        <v>1799000</v>
      </c>
      <c r="J1285" s="37">
        <v>401549</v>
      </c>
      <c r="K1285" s="37">
        <v>0</v>
      </c>
      <c r="L1285" s="37">
        <v>0</v>
      </c>
      <c r="M1285" s="37">
        <v>0</v>
      </c>
      <c r="N1285" s="37">
        <v>0</v>
      </c>
      <c r="O1285" s="37">
        <v>3999000</v>
      </c>
      <c r="P1285" s="37">
        <v>1730136</v>
      </c>
    </row>
    <row r="1286" spans="1:16">
      <c r="A1286" s="49"/>
      <c r="B1286" s="49"/>
      <c r="C1286" s="36" t="s">
        <v>307</v>
      </c>
      <c r="D1286" s="36" t="s">
        <v>308</v>
      </c>
      <c r="E1286" s="37">
        <v>168000</v>
      </c>
      <c r="F1286" s="37">
        <v>72147</v>
      </c>
      <c r="G1286" s="37">
        <v>51000</v>
      </c>
      <c r="H1286" s="37">
        <v>0</v>
      </c>
      <c r="I1286" s="37">
        <v>648000</v>
      </c>
      <c r="J1286" s="37">
        <v>149637</v>
      </c>
      <c r="K1286" s="37">
        <v>0</v>
      </c>
      <c r="L1286" s="37">
        <v>0</v>
      </c>
      <c r="M1286" s="37">
        <v>0</v>
      </c>
      <c r="N1286" s="37">
        <v>0</v>
      </c>
      <c r="O1286" s="37">
        <v>867000</v>
      </c>
      <c r="P1286" s="37">
        <v>221784</v>
      </c>
    </row>
    <row r="1287" spans="1:16">
      <c r="A1287" s="49"/>
      <c r="B1287" s="49"/>
      <c r="C1287" s="36" t="s">
        <v>309</v>
      </c>
      <c r="D1287" s="36" t="s">
        <v>310</v>
      </c>
      <c r="E1287" s="37">
        <v>588000</v>
      </c>
      <c r="F1287" s="37">
        <v>102554</v>
      </c>
      <c r="G1287" s="37">
        <v>49000</v>
      </c>
      <c r="H1287" s="37">
        <v>0</v>
      </c>
      <c r="I1287" s="37">
        <v>561000</v>
      </c>
      <c r="J1287" s="37">
        <v>94258</v>
      </c>
      <c r="K1287" s="37">
        <v>0</v>
      </c>
      <c r="L1287" s="37">
        <v>0</v>
      </c>
      <c r="M1287" s="37">
        <v>0</v>
      </c>
      <c r="N1287" s="37">
        <v>0</v>
      </c>
      <c r="O1287" s="37">
        <v>1198000</v>
      </c>
      <c r="P1287" s="37">
        <v>196812</v>
      </c>
    </row>
    <row r="1288" spans="1:16">
      <c r="A1288" s="49"/>
      <c r="B1288" s="49"/>
      <c r="C1288" s="36" t="s">
        <v>311</v>
      </c>
      <c r="D1288" s="36" t="s">
        <v>312</v>
      </c>
      <c r="E1288" s="37">
        <v>867000</v>
      </c>
      <c r="F1288" s="37">
        <v>136920</v>
      </c>
      <c r="G1288" s="37">
        <v>148000</v>
      </c>
      <c r="H1288" s="37">
        <v>0</v>
      </c>
      <c r="I1288" s="37">
        <v>804000</v>
      </c>
      <c r="J1288" s="37">
        <v>239280</v>
      </c>
      <c r="K1288" s="37">
        <v>0</v>
      </c>
      <c r="L1288" s="37">
        <v>0</v>
      </c>
      <c r="M1288" s="37">
        <v>0</v>
      </c>
      <c r="N1288" s="37">
        <v>0</v>
      </c>
      <c r="O1288" s="37">
        <v>1819000</v>
      </c>
      <c r="P1288" s="37">
        <v>376200</v>
      </c>
    </row>
    <row r="1289" spans="1:16">
      <c r="A1289" s="49"/>
      <c r="B1289" s="49"/>
      <c r="C1289" s="36" t="s">
        <v>313</v>
      </c>
      <c r="D1289" s="36" t="s">
        <v>314</v>
      </c>
      <c r="E1289" s="37">
        <v>900000</v>
      </c>
      <c r="F1289" s="37">
        <v>411419</v>
      </c>
      <c r="G1289" s="37">
        <v>95000</v>
      </c>
      <c r="H1289" s="37">
        <v>0</v>
      </c>
      <c r="I1289" s="37">
        <v>156258</v>
      </c>
      <c r="J1289" s="37">
        <v>52433</v>
      </c>
      <c r="K1289" s="37">
        <v>0</v>
      </c>
      <c r="L1289" s="37">
        <v>0</v>
      </c>
      <c r="M1289" s="37">
        <v>0</v>
      </c>
      <c r="N1289" s="37">
        <v>0</v>
      </c>
      <c r="O1289" s="37">
        <v>1151258</v>
      </c>
      <c r="P1289" s="37">
        <v>463852</v>
      </c>
    </row>
    <row r="1290" spans="1:16">
      <c r="A1290" s="49"/>
      <c r="B1290" s="49"/>
      <c r="C1290" s="36" t="s">
        <v>319</v>
      </c>
      <c r="D1290" s="36" t="s">
        <v>320</v>
      </c>
      <c r="E1290" s="37">
        <v>1150000</v>
      </c>
      <c r="F1290" s="37">
        <v>503873</v>
      </c>
      <c r="G1290" s="37">
        <v>0</v>
      </c>
      <c r="H1290" s="37">
        <v>0</v>
      </c>
      <c r="I1290" s="37">
        <v>0</v>
      </c>
      <c r="J1290" s="37">
        <v>0</v>
      </c>
      <c r="K1290" s="37">
        <v>0</v>
      </c>
      <c r="L1290" s="37">
        <v>0</v>
      </c>
      <c r="M1290" s="37">
        <v>0</v>
      </c>
      <c r="N1290" s="37">
        <v>0</v>
      </c>
      <c r="O1290" s="37">
        <v>1150000</v>
      </c>
      <c r="P1290" s="37">
        <v>503873</v>
      </c>
    </row>
    <row r="1291" spans="1:16">
      <c r="A1291" s="49"/>
      <c r="B1291" s="49"/>
      <c r="C1291" s="36" t="s">
        <v>323</v>
      </c>
      <c r="D1291" s="36" t="s">
        <v>324</v>
      </c>
      <c r="E1291" s="37">
        <v>156000</v>
      </c>
      <c r="F1291" s="37">
        <v>7500</v>
      </c>
      <c r="G1291" s="37">
        <v>0</v>
      </c>
      <c r="H1291" s="37">
        <v>0</v>
      </c>
      <c r="I1291" s="37">
        <v>0</v>
      </c>
      <c r="J1291" s="37">
        <v>0</v>
      </c>
      <c r="K1291" s="37">
        <v>0</v>
      </c>
      <c r="L1291" s="37">
        <v>0</v>
      </c>
      <c r="M1291" s="37">
        <v>0</v>
      </c>
      <c r="N1291" s="37">
        <v>0</v>
      </c>
      <c r="O1291" s="37">
        <v>156000</v>
      </c>
      <c r="P1291" s="37">
        <v>7500</v>
      </c>
    </row>
    <row r="1292" spans="1:16">
      <c r="A1292" s="49"/>
      <c r="B1292" s="49"/>
      <c r="C1292" s="36" t="s">
        <v>325</v>
      </c>
      <c r="D1292" s="36" t="s">
        <v>326</v>
      </c>
      <c r="E1292" s="37">
        <v>32250000</v>
      </c>
      <c r="F1292" s="37">
        <v>12342016</v>
      </c>
      <c r="G1292" s="37">
        <v>0</v>
      </c>
      <c r="H1292" s="37">
        <v>0</v>
      </c>
      <c r="I1292" s="37">
        <v>0</v>
      </c>
      <c r="J1292" s="37">
        <v>0</v>
      </c>
      <c r="K1292" s="37">
        <v>0</v>
      </c>
      <c r="L1292" s="37">
        <v>0</v>
      </c>
      <c r="M1292" s="37">
        <v>0</v>
      </c>
      <c r="N1292" s="37">
        <v>0</v>
      </c>
      <c r="O1292" s="37">
        <v>32250000</v>
      </c>
      <c r="P1292" s="37">
        <v>12342016</v>
      </c>
    </row>
    <row r="1293" spans="1:16">
      <c r="A1293" s="49"/>
      <c r="B1293" s="49"/>
      <c r="C1293" s="36" t="s">
        <v>335</v>
      </c>
      <c r="D1293" s="36" t="s">
        <v>336</v>
      </c>
      <c r="E1293" s="37">
        <v>0</v>
      </c>
      <c r="F1293" s="37">
        <v>0</v>
      </c>
      <c r="G1293" s="37">
        <v>0</v>
      </c>
      <c r="H1293" s="37">
        <v>0</v>
      </c>
      <c r="I1293" s="37">
        <v>69207</v>
      </c>
      <c r="J1293" s="37">
        <v>43000</v>
      </c>
      <c r="K1293" s="37">
        <v>0</v>
      </c>
      <c r="L1293" s="37">
        <v>0</v>
      </c>
      <c r="M1293" s="37">
        <v>0</v>
      </c>
      <c r="N1293" s="37">
        <v>0</v>
      </c>
      <c r="O1293" s="37">
        <v>69207</v>
      </c>
      <c r="P1293" s="37">
        <v>43000</v>
      </c>
    </row>
    <row r="1294" spans="1:16">
      <c r="A1294" s="49"/>
      <c r="B1294" s="49"/>
      <c r="C1294" s="36" t="s">
        <v>337</v>
      </c>
      <c r="D1294" s="36" t="s">
        <v>338</v>
      </c>
      <c r="E1294" s="37">
        <v>30000</v>
      </c>
      <c r="F1294" s="37">
        <v>0</v>
      </c>
      <c r="G1294" s="37">
        <v>0</v>
      </c>
      <c r="H1294" s="37">
        <v>0</v>
      </c>
      <c r="I1294" s="37">
        <v>13000</v>
      </c>
      <c r="J1294" s="37">
        <v>10574</v>
      </c>
      <c r="K1294" s="37">
        <v>0</v>
      </c>
      <c r="L1294" s="37">
        <v>0</v>
      </c>
      <c r="M1294" s="37">
        <v>0</v>
      </c>
      <c r="N1294" s="37">
        <v>0</v>
      </c>
      <c r="O1294" s="37">
        <v>43000</v>
      </c>
      <c r="P1294" s="37">
        <v>10574</v>
      </c>
    </row>
    <row r="1295" spans="1:16">
      <c r="A1295" s="49"/>
      <c r="B1295" s="49"/>
      <c r="C1295" s="36" t="s">
        <v>339</v>
      </c>
      <c r="D1295" s="36" t="s">
        <v>340</v>
      </c>
      <c r="E1295" s="37">
        <v>984000</v>
      </c>
      <c r="F1295" s="37">
        <v>0</v>
      </c>
      <c r="G1295" s="37">
        <v>0</v>
      </c>
      <c r="H1295" s="37">
        <v>0</v>
      </c>
      <c r="I1295" s="37">
        <v>0</v>
      </c>
      <c r="J1295" s="37">
        <v>0</v>
      </c>
      <c r="K1295" s="37">
        <v>0</v>
      </c>
      <c r="L1295" s="37">
        <v>0</v>
      </c>
      <c r="M1295" s="37">
        <v>0</v>
      </c>
      <c r="N1295" s="37">
        <v>0</v>
      </c>
      <c r="O1295" s="37">
        <v>984000</v>
      </c>
      <c r="P1295" s="37">
        <v>0</v>
      </c>
    </row>
    <row r="1296" spans="1:16" s="63" customFormat="1">
      <c r="A1296" s="61"/>
      <c r="B1296" s="62" t="s">
        <v>251</v>
      </c>
      <c r="C1296" s="38"/>
      <c r="D1296" s="38"/>
      <c r="E1296" s="39">
        <f>SUM(E1279:E1295)</f>
        <v>48028000</v>
      </c>
      <c r="F1296" s="39">
        <f t="shared" ref="F1296:P1296" si="51">SUM(F1279:F1295)</f>
        <v>20903467</v>
      </c>
      <c r="G1296" s="39">
        <f t="shared" si="51"/>
        <v>378000</v>
      </c>
      <c r="H1296" s="39">
        <f t="shared" si="51"/>
        <v>0</v>
      </c>
      <c r="I1296" s="39">
        <f t="shared" si="51"/>
        <v>4090465</v>
      </c>
      <c r="J1296" s="39">
        <f t="shared" si="51"/>
        <v>1008931</v>
      </c>
      <c r="K1296" s="39">
        <f t="shared" si="51"/>
        <v>0</v>
      </c>
      <c r="L1296" s="39">
        <f t="shared" si="51"/>
        <v>0</v>
      </c>
      <c r="M1296" s="39">
        <f t="shared" si="51"/>
        <v>0</v>
      </c>
      <c r="N1296" s="39">
        <f t="shared" si="51"/>
        <v>0</v>
      </c>
      <c r="O1296" s="39">
        <f t="shared" si="51"/>
        <v>52496465</v>
      </c>
      <c r="P1296" s="39">
        <f t="shared" si="51"/>
        <v>21912398</v>
      </c>
    </row>
    <row r="1297" spans="1:16" s="65" customFormat="1">
      <c r="A1297" s="56"/>
      <c r="B1297" s="56"/>
      <c r="C1297" s="56"/>
      <c r="D1297" s="56"/>
      <c r="E1297" s="64"/>
      <c r="F1297" s="64"/>
      <c r="G1297" s="64"/>
      <c r="H1297" s="64"/>
      <c r="I1297" s="64"/>
      <c r="J1297" s="64"/>
      <c r="K1297" s="64"/>
      <c r="L1297" s="64"/>
      <c r="M1297" s="64"/>
      <c r="N1297" s="64"/>
      <c r="O1297" s="64"/>
      <c r="P1297" s="64"/>
    </row>
    <row r="1298" spans="1:16" s="18" customFormat="1" ht="15" customHeight="1">
      <c r="A1298" s="60"/>
      <c r="B1298" s="60"/>
      <c r="C1298" s="69" t="s">
        <v>283</v>
      </c>
      <c r="D1298" s="69"/>
      <c r="E1298" s="69" t="s">
        <v>284</v>
      </c>
      <c r="F1298" s="69"/>
      <c r="G1298" s="69" t="s">
        <v>285</v>
      </c>
      <c r="H1298" s="69"/>
      <c r="I1298" s="69" t="s">
        <v>286</v>
      </c>
      <c r="J1298" s="69"/>
      <c r="K1298" s="68" t="s">
        <v>287</v>
      </c>
      <c r="L1298" s="68"/>
      <c r="M1298" s="68" t="s">
        <v>288</v>
      </c>
      <c r="N1298" s="68"/>
      <c r="O1298" s="68" t="s">
        <v>289</v>
      </c>
      <c r="P1298" s="68"/>
    </row>
    <row r="1299" spans="1:16" s="18" customFormat="1" ht="15" customHeight="1">
      <c r="A1299" s="13"/>
      <c r="B1299" s="13"/>
      <c r="C1299" s="69"/>
      <c r="D1299" s="69"/>
      <c r="E1299" s="51" t="s">
        <v>290</v>
      </c>
      <c r="F1299" s="51" t="s">
        <v>291</v>
      </c>
      <c r="G1299" s="51" t="s">
        <v>290</v>
      </c>
      <c r="H1299" s="51" t="s">
        <v>291</v>
      </c>
      <c r="I1299" s="51" t="s">
        <v>290</v>
      </c>
      <c r="J1299" s="51" t="s">
        <v>291</v>
      </c>
      <c r="K1299" s="51" t="s">
        <v>290</v>
      </c>
      <c r="L1299" s="51" t="s">
        <v>291</v>
      </c>
      <c r="M1299" s="51" t="s">
        <v>290</v>
      </c>
      <c r="N1299" s="51" t="s">
        <v>291</v>
      </c>
      <c r="O1299" s="51" t="s">
        <v>290</v>
      </c>
      <c r="P1299" s="51" t="s">
        <v>291</v>
      </c>
    </row>
    <row r="1300" spans="1:16">
      <c r="A1300" s="1" t="s">
        <v>52</v>
      </c>
      <c r="B1300" s="1" t="s">
        <v>133</v>
      </c>
      <c r="C1300" s="36" t="s">
        <v>296</v>
      </c>
      <c r="D1300" s="36" t="s">
        <v>297</v>
      </c>
      <c r="E1300" s="37">
        <v>42740000</v>
      </c>
      <c r="F1300" s="37">
        <v>29351807</v>
      </c>
      <c r="G1300" s="37">
        <v>4240000</v>
      </c>
      <c r="H1300" s="37">
        <v>3134471</v>
      </c>
      <c r="I1300" s="37">
        <v>437951000</v>
      </c>
      <c r="J1300" s="37">
        <v>321303215</v>
      </c>
      <c r="K1300" s="37">
        <v>0</v>
      </c>
      <c r="L1300" s="37">
        <v>0</v>
      </c>
      <c r="M1300" s="37">
        <v>0</v>
      </c>
      <c r="N1300" s="37">
        <v>0</v>
      </c>
      <c r="O1300" s="37">
        <v>484931000</v>
      </c>
      <c r="P1300" s="37">
        <v>353789493</v>
      </c>
    </row>
    <row r="1301" spans="1:16">
      <c r="A1301" s="49"/>
      <c r="B1301" s="49"/>
      <c r="C1301" s="36" t="s">
        <v>298</v>
      </c>
      <c r="D1301" s="36" t="s">
        <v>199</v>
      </c>
      <c r="E1301" s="37">
        <v>16402000</v>
      </c>
      <c r="F1301" s="37">
        <v>10800024</v>
      </c>
      <c r="G1301" s="37">
        <v>1670000</v>
      </c>
      <c r="H1301" s="37">
        <v>1218975</v>
      </c>
      <c r="I1301" s="37">
        <v>169704000</v>
      </c>
      <c r="J1301" s="37">
        <v>125659010</v>
      </c>
      <c r="K1301" s="37">
        <v>0</v>
      </c>
      <c r="L1301" s="37">
        <v>0</v>
      </c>
      <c r="M1301" s="37">
        <v>0</v>
      </c>
      <c r="N1301" s="37">
        <v>0</v>
      </c>
      <c r="O1301" s="37">
        <v>187776000</v>
      </c>
      <c r="P1301" s="37">
        <v>137678009</v>
      </c>
    </row>
    <row r="1302" spans="1:16">
      <c r="A1302" s="49"/>
      <c r="B1302" s="49"/>
      <c r="C1302" s="36" t="s">
        <v>299</v>
      </c>
      <c r="D1302" s="36" t="s">
        <v>300</v>
      </c>
      <c r="E1302" s="37">
        <v>8850000</v>
      </c>
      <c r="F1302" s="37">
        <v>6931183</v>
      </c>
      <c r="G1302" s="37">
        <v>0</v>
      </c>
      <c r="H1302" s="37">
        <v>0</v>
      </c>
      <c r="I1302" s="37">
        <v>0</v>
      </c>
      <c r="J1302" s="37">
        <v>0</v>
      </c>
      <c r="K1302" s="37">
        <v>0</v>
      </c>
      <c r="L1302" s="37">
        <v>0</v>
      </c>
      <c r="M1302" s="37">
        <v>0</v>
      </c>
      <c r="N1302" s="37">
        <v>0</v>
      </c>
      <c r="O1302" s="37">
        <v>8850000</v>
      </c>
      <c r="P1302" s="37">
        <v>6931183</v>
      </c>
    </row>
    <row r="1303" spans="1:16">
      <c r="A1303" s="49"/>
      <c r="B1303" s="49"/>
      <c r="C1303" s="36" t="s">
        <v>327</v>
      </c>
      <c r="D1303" s="36" t="s">
        <v>328</v>
      </c>
      <c r="E1303" s="37">
        <v>1000000</v>
      </c>
      <c r="F1303" s="37">
        <v>52000</v>
      </c>
      <c r="G1303" s="37">
        <v>0</v>
      </c>
      <c r="H1303" s="37">
        <v>0</v>
      </c>
      <c r="I1303" s="37">
        <v>0</v>
      </c>
      <c r="J1303" s="37">
        <v>0</v>
      </c>
      <c r="K1303" s="37">
        <v>0</v>
      </c>
      <c r="L1303" s="37">
        <v>0</v>
      </c>
      <c r="M1303" s="37">
        <v>0</v>
      </c>
      <c r="N1303" s="37">
        <v>0</v>
      </c>
      <c r="O1303" s="37">
        <v>1000000</v>
      </c>
      <c r="P1303" s="37">
        <v>52000</v>
      </c>
    </row>
    <row r="1304" spans="1:16">
      <c r="A1304" s="49"/>
      <c r="B1304" s="49"/>
      <c r="C1304" s="36" t="s">
        <v>301</v>
      </c>
      <c r="D1304" s="36" t="s">
        <v>302</v>
      </c>
      <c r="E1304" s="37">
        <v>1600000</v>
      </c>
      <c r="F1304" s="37">
        <v>948914</v>
      </c>
      <c r="G1304" s="37">
        <v>0</v>
      </c>
      <c r="H1304" s="37">
        <v>0</v>
      </c>
      <c r="I1304" s="37">
        <v>0</v>
      </c>
      <c r="J1304" s="37">
        <v>0</v>
      </c>
      <c r="K1304" s="37">
        <v>0</v>
      </c>
      <c r="L1304" s="37">
        <v>0</v>
      </c>
      <c r="M1304" s="37">
        <v>0</v>
      </c>
      <c r="N1304" s="37">
        <v>0</v>
      </c>
      <c r="O1304" s="37">
        <v>1600000</v>
      </c>
      <c r="P1304" s="37">
        <v>948914</v>
      </c>
    </row>
    <row r="1305" spans="1:16">
      <c r="A1305" s="49"/>
      <c r="B1305" s="49"/>
      <c r="C1305" s="36" t="s">
        <v>303</v>
      </c>
      <c r="D1305" s="36" t="s">
        <v>304</v>
      </c>
      <c r="E1305" s="37">
        <v>790000</v>
      </c>
      <c r="F1305" s="37">
        <v>160000</v>
      </c>
      <c r="G1305" s="37">
        <v>1173000</v>
      </c>
      <c r="H1305" s="37">
        <v>33656</v>
      </c>
      <c r="I1305" s="37">
        <v>0</v>
      </c>
      <c r="J1305" s="37">
        <v>0</v>
      </c>
      <c r="K1305" s="37">
        <v>24250000</v>
      </c>
      <c r="L1305" s="37">
        <v>1915463</v>
      </c>
      <c r="M1305" s="37">
        <v>0</v>
      </c>
      <c r="N1305" s="37">
        <v>0</v>
      </c>
      <c r="O1305" s="37">
        <v>26213000</v>
      </c>
      <c r="P1305" s="37">
        <v>2109119</v>
      </c>
    </row>
    <row r="1306" spans="1:16">
      <c r="A1306" s="49"/>
      <c r="B1306" s="49"/>
      <c r="C1306" s="36" t="s">
        <v>305</v>
      </c>
      <c r="D1306" s="36" t="s">
        <v>306</v>
      </c>
      <c r="E1306" s="37">
        <v>32180000</v>
      </c>
      <c r="F1306" s="37">
        <v>22529974</v>
      </c>
      <c r="G1306" s="37">
        <v>8229000</v>
      </c>
      <c r="H1306" s="37">
        <v>3571960</v>
      </c>
      <c r="I1306" s="37">
        <v>51112000</v>
      </c>
      <c r="J1306" s="37">
        <v>21693557</v>
      </c>
      <c r="K1306" s="37">
        <v>0</v>
      </c>
      <c r="L1306" s="37">
        <v>0</v>
      </c>
      <c r="M1306" s="37">
        <v>0</v>
      </c>
      <c r="N1306" s="37">
        <v>0</v>
      </c>
      <c r="O1306" s="37">
        <v>91521000</v>
      </c>
      <c r="P1306" s="37">
        <v>47795491</v>
      </c>
    </row>
    <row r="1307" spans="1:16">
      <c r="A1307" s="49"/>
      <c r="B1307" s="49"/>
      <c r="C1307" s="36" t="s">
        <v>307</v>
      </c>
      <c r="D1307" s="36" t="s">
        <v>308</v>
      </c>
      <c r="E1307" s="37">
        <v>13686000</v>
      </c>
      <c r="F1307" s="37">
        <v>4944140</v>
      </c>
      <c r="G1307" s="37">
        <v>33927000</v>
      </c>
      <c r="H1307" s="37">
        <v>11584679</v>
      </c>
      <c r="I1307" s="37">
        <v>24746000</v>
      </c>
      <c r="J1307" s="37">
        <v>5808107</v>
      </c>
      <c r="K1307" s="37">
        <v>1179000</v>
      </c>
      <c r="L1307" s="37">
        <v>74416</v>
      </c>
      <c r="M1307" s="37">
        <v>0</v>
      </c>
      <c r="N1307" s="37">
        <v>0</v>
      </c>
      <c r="O1307" s="37">
        <v>73538000</v>
      </c>
      <c r="P1307" s="37">
        <v>22411342</v>
      </c>
    </row>
    <row r="1308" spans="1:16">
      <c r="A1308" s="49"/>
      <c r="B1308" s="49"/>
      <c r="C1308" s="36" t="s">
        <v>309</v>
      </c>
      <c r="D1308" s="36" t="s">
        <v>310</v>
      </c>
      <c r="E1308" s="37">
        <v>45737000</v>
      </c>
      <c r="F1308" s="37">
        <v>19927110</v>
      </c>
      <c r="G1308" s="37">
        <v>11516000</v>
      </c>
      <c r="H1308" s="37">
        <v>1987452</v>
      </c>
      <c r="I1308" s="37">
        <v>27679000</v>
      </c>
      <c r="J1308" s="37">
        <v>7054697</v>
      </c>
      <c r="K1308" s="37">
        <v>0</v>
      </c>
      <c r="L1308" s="37">
        <v>0</v>
      </c>
      <c r="M1308" s="37">
        <v>0</v>
      </c>
      <c r="N1308" s="37">
        <v>0</v>
      </c>
      <c r="O1308" s="37">
        <v>84932000</v>
      </c>
      <c r="P1308" s="37">
        <v>28969259</v>
      </c>
    </row>
    <row r="1309" spans="1:16">
      <c r="A1309" s="49"/>
      <c r="B1309" s="49"/>
      <c r="C1309" s="36" t="s">
        <v>311</v>
      </c>
      <c r="D1309" s="36" t="s">
        <v>312</v>
      </c>
      <c r="E1309" s="37">
        <v>33620000</v>
      </c>
      <c r="F1309" s="37">
        <v>5333227</v>
      </c>
      <c r="G1309" s="37">
        <v>14514000</v>
      </c>
      <c r="H1309" s="37">
        <v>3262558</v>
      </c>
      <c r="I1309" s="37">
        <v>31104000</v>
      </c>
      <c r="J1309" s="37">
        <v>8465927</v>
      </c>
      <c r="K1309" s="37">
        <v>17832000</v>
      </c>
      <c r="L1309" s="37">
        <v>6292770</v>
      </c>
      <c r="M1309" s="37">
        <v>0</v>
      </c>
      <c r="N1309" s="37">
        <v>0</v>
      </c>
      <c r="O1309" s="37">
        <v>97070000</v>
      </c>
      <c r="P1309" s="37">
        <v>23354482</v>
      </c>
    </row>
    <row r="1310" spans="1:16">
      <c r="A1310" s="49"/>
      <c r="B1310" s="49"/>
      <c r="C1310" s="36" t="s">
        <v>313</v>
      </c>
      <c r="D1310" s="36" t="s">
        <v>314</v>
      </c>
      <c r="E1310" s="37">
        <v>2790000</v>
      </c>
      <c r="F1310" s="37">
        <v>2251181</v>
      </c>
      <c r="G1310" s="37">
        <v>2452000</v>
      </c>
      <c r="H1310" s="37">
        <v>511733</v>
      </c>
      <c r="I1310" s="37">
        <v>2035000</v>
      </c>
      <c r="J1310" s="37">
        <v>904768</v>
      </c>
      <c r="K1310" s="37">
        <v>986000</v>
      </c>
      <c r="L1310" s="37">
        <v>1440</v>
      </c>
      <c r="M1310" s="37">
        <v>0</v>
      </c>
      <c r="N1310" s="37">
        <v>0</v>
      </c>
      <c r="O1310" s="37">
        <v>8263000</v>
      </c>
      <c r="P1310" s="37">
        <v>3669122</v>
      </c>
    </row>
    <row r="1311" spans="1:16">
      <c r="A1311" s="49"/>
      <c r="B1311" s="49"/>
      <c r="C1311" s="36" t="s">
        <v>315</v>
      </c>
      <c r="D1311" s="36" t="s">
        <v>316</v>
      </c>
      <c r="E1311" s="37">
        <v>18000000</v>
      </c>
      <c r="F1311" s="37">
        <v>13557469</v>
      </c>
      <c r="G1311" s="37">
        <v>0</v>
      </c>
      <c r="H1311" s="37">
        <v>0</v>
      </c>
      <c r="I1311" s="37">
        <v>0</v>
      </c>
      <c r="J1311" s="37">
        <v>0</v>
      </c>
      <c r="K1311" s="37">
        <v>0</v>
      </c>
      <c r="L1311" s="37">
        <v>0</v>
      </c>
      <c r="M1311" s="37">
        <v>0</v>
      </c>
      <c r="N1311" s="37">
        <v>0</v>
      </c>
      <c r="O1311" s="37">
        <v>18000000</v>
      </c>
      <c r="P1311" s="37">
        <v>13557469</v>
      </c>
    </row>
    <row r="1312" spans="1:16">
      <c r="A1312" s="49"/>
      <c r="B1312" s="49"/>
      <c r="C1312" s="36" t="s">
        <v>317</v>
      </c>
      <c r="D1312" s="36" t="s">
        <v>318</v>
      </c>
      <c r="E1312" s="37">
        <v>200000</v>
      </c>
      <c r="F1312" s="37">
        <v>11174</v>
      </c>
      <c r="G1312" s="37">
        <v>0</v>
      </c>
      <c r="H1312" s="37">
        <v>0</v>
      </c>
      <c r="I1312" s="37">
        <v>0</v>
      </c>
      <c r="J1312" s="37">
        <v>0</v>
      </c>
      <c r="K1312" s="37">
        <v>0</v>
      </c>
      <c r="L1312" s="37">
        <v>0</v>
      </c>
      <c r="M1312" s="37">
        <v>0</v>
      </c>
      <c r="N1312" s="37">
        <v>0</v>
      </c>
      <c r="O1312" s="37">
        <v>200000</v>
      </c>
      <c r="P1312" s="37">
        <v>11174</v>
      </c>
    </row>
    <row r="1313" spans="1:16">
      <c r="A1313" s="49"/>
      <c r="B1313" s="49"/>
      <c r="C1313" s="36" t="s">
        <v>329</v>
      </c>
      <c r="D1313" s="36" t="s">
        <v>330</v>
      </c>
      <c r="E1313" s="37">
        <v>67000000</v>
      </c>
      <c r="F1313" s="37">
        <v>49162120</v>
      </c>
      <c r="G1313" s="37">
        <v>0</v>
      </c>
      <c r="H1313" s="37">
        <v>0</v>
      </c>
      <c r="I1313" s="37">
        <v>0</v>
      </c>
      <c r="J1313" s="37">
        <v>0</v>
      </c>
      <c r="K1313" s="37">
        <v>0</v>
      </c>
      <c r="L1313" s="37">
        <v>0</v>
      </c>
      <c r="M1313" s="37">
        <v>0</v>
      </c>
      <c r="N1313" s="37">
        <v>0</v>
      </c>
      <c r="O1313" s="37">
        <v>67000000</v>
      </c>
      <c r="P1313" s="37">
        <v>49162120</v>
      </c>
    </row>
    <row r="1314" spans="1:16">
      <c r="A1314" s="49"/>
      <c r="B1314" s="49"/>
      <c r="C1314" s="36" t="s">
        <v>331</v>
      </c>
      <c r="D1314" s="36" t="s">
        <v>332</v>
      </c>
      <c r="E1314" s="37">
        <v>7500000</v>
      </c>
      <c r="F1314" s="37">
        <v>6000000</v>
      </c>
      <c r="G1314" s="37">
        <v>0</v>
      </c>
      <c r="H1314" s="37">
        <v>0</v>
      </c>
      <c r="I1314" s="37">
        <v>0</v>
      </c>
      <c r="J1314" s="37">
        <v>0</v>
      </c>
      <c r="K1314" s="37">
        <v>0</v>
      </c>
      <c r="L1314" s="37">
        <v>0</v>
      </c>
      <c r="M1314" s="37">
        <v>0</v>
      </c>
      <c r="N1314" s="37">
        <v>0</v>
      </c>
      <c r="O1314" s="37">
        <v>7500000</v>
      </c>
      <c r="P1314" s="37">
        <v>6000000</v>
      </c>
    </row>
    <row r="1315" spans="1:16">
      <c r="A1315" s="49"/>
      <c r="B1315" s="49"/>
      <c r="C1315" s="36" t="s">
        <v>319</v>
      </c>
      <c r="D1315" s="36" t="s">
        <v>320</v>
      </c>
      <c r="E1315" s="37">
        <v>42479000</v>
      </c>
      <c r="F1315" s="37">
        <v>29374839</v>
      </c>
      <c r="G1315" s="37">
        <v>272000</v>
      </c>
      <c r="H1315" s="37">
        <v>0</v>
      </c>
      <c r="I1315" s="37">
        <v>3271000</v>
      </c>
      <c r="J1315" s="37">
        <v>1427563</v>
      </c>
      <c r="K1315" s="37">
        <v>0</v>
      </c>
      <c r="L1315" s="37">
        <v>0</v>
      </c>
      <c r="M1315" s="37">
        <v>0</v>
      </c>
      <c r="N1315" s="37">
        <v>0</v>
      </c>
      <c r="O1315" s="37">
        <v>46022000</v>
      </c>
      <c r="P1315" s="37">
        <v>30802402</v>
      </c>
    </row>
    <row r="1316" spans="1:16">
      <c r="A1316" s="49"/>
      <c r="B1316" s="49"/>
      <c r="C1316" s="36" t="s">
        <v>321</v>
      </c>
      <c r="D1316" s="36" t="s">
        <v>322</v>
      </c>
      <c r="E1316" s="37">
        <v>1791000</v>
      </c>
      <c r="F1316" s="37">
        <v>1432000</v>
      </c>
      <c r="G1316" s="37">
        <v>0</v>
      </c>
      <c r="H1316" s="37">
        <v>0</v>
      </c>
      <c r="I1316" s="37">
        <v>0</v>
      </c>
      <c r="J1316" s="37">
        <v>0</v>
      </c>
      <c r="K1316" s="37">
        <v>0</v>
      </c>
      <c r="L1316" s="37">
        <v>0</v>
      </c>
      <c r="M1316" s="37">
        <v>0</v>
      </c>
      <c r="N1316" s="37">
        <v>0</v>
      </c>
      <c r="O1316" s="37">
        <v>1791000</v>
      </c>
      <c r="P1316" s="37">
        <v>1432000</v>
      </c>
    </row>
    <row r="1317" spans="1:16">
      <c r="A1317" s="49"/>
      <c r="B1317" s="49"/>
      <c r="C1317" s="36" t="s">
        <v>323</v>
      </c>
      <c r="D1317" s="36" t="s">
        <v>324</v>
      </c>
      <c r="E1317" s="37">
        <v>1330000</v>
      </c>
      <c r="F1317" s="37">
        <v>1255288</v>
      </c>
      <c r="G1317" s="37">
        <v>450000</v>
      </c>
      <c r="H1317" s="37">
        <v>27337</v>
      </c>
      <c r="I1317" s="37">
        <v>25660000</v>
      </c>
      <c r="J1317" s="37">
        <v>17810027</v>
      </c>
      <c r="K1317" s="37">
        <v>184000</v>
      </c>
      <c r="L1317" s="37">
        <v>0</v>
      </c>
      <c r="M1317" s="37">
        <v>0</v>
      </c>
      <c r="N1317" s="37">
        <v>0</v>
      </c>
      <c r="O1317" s="37">
        <v>27624000</v>
      </c>
      <c r="P1317" s="37">
        <v>19092652</v>
      </c>
    </row>
    <row r="1318" spans="1:16">
      <c r="A1318" s="49"/>
      <c r="B1318" s="49"/>
      <c r="C1318" s="36" t="s">
        <v>333</v>
      </c>
      <c r="D1318" s="36" t="s">
        <v>334</v>
      </c>
      <c r="E1318" s="37">
        <v>47997000</v>
      </c>
      <c r="F1318" s="37">
        <v>1833567</v>
      </c>
      <c r="G1318" s="37">
        <v>4800000</v>
      </c>
      <c r="H1318" s="37">
        <v>0</v>
      </c>
      <c r="I1318" s="37">
        <v>36413000</v>
      </c>
      <c r="J1318" s="37">
        <v>3836806</v>
      </c>
      <c r="K1318" s="37">
        <v>1820000</v>
      </c>
      <c r="L1318" s="37">
        <v>0</v>
      </c>
      <c r="M1318" s="37">
        <v>0</v>
      </c>
      <c r="N1318" s="37">
        <v>0</v>
      </c>
      <c r="O1318" s="37">
        <v>91030000</v>
      </c>
      <c r="P1318" s="37">
        <v>5670373</v>
      </c>
    </row>
    <row r="1319" spans="1:16">
      <c r="A1319" s="49"/>
      <c r="B1319" s="49"/>
      <c r="C1319" s="36" t="s">
        <v>325</v>
      </c>
      <c r="D1319" s="36" t="s">
        <v>326</v>
      </c>
      <c r="E1319" s="37">
        <v>203639000</v>
      </c>
      <c r="F1319" s="37">
        <v>63043309</v>
      </c>
      <c r="G1319" s="37">
        <v>0</v>
      </c>
      <c r="H1319" s="37">
        <v>0</v>
      </c>
      <c r="I1319" s="37">
        <v>11000000</v>
      </c>
      <c r="J1319" s="37">
        <v>0</v>
      </c>
      <c r="K1319" s="37">
        <v>0</v>
      </c>
      <c r="L1319" s="37">
        <v>0</v>
      </c>
      <c r="M1319" s="37">
        <v>0</v>
      </c>
      <c r="N1319" s="37">
        <v>0</v>
      </c>
      <c r="O1319" s="37">
        <v>214639000</v>
      </c>
      <c r="P1319" s="37">
        <v>63043309</v>
      </c>
    </row>
    <row r="1320" spans="1:16">
      <c r="A1320" s="49"/>
      <c r="B1320" s="49"/>
      <c r="C1320" s="36" t="s">
        <v>337</v>
      </c>
      <c r="D1320" s="36" t="s">
        <v>338</v>
      </c>
      <c r="E1320" s="37">
        <v>7000000</v>
      </c>
      <c r="F1320" s="37">
        <v>387862</v>
      </c>
      <c r="G1320" s="37">
        <v>50000</v>
      </c>
      <c r="H1320" s="37">
        <v>22425</v>
      </c>
      <c r="I1320" s="37">
        <v>0</v>
      </c>
      <c r="J1320" s="37">
        <v>0</v>
      </c>
      <c r="K1320" s="37">
        <v>0</v>
      </c>
      <c r="L1320" s="37">
        <v>0</v>
      </c>
      <c r="M1320" s="37">
        <v>0</v>
      </c>
      <c r="N1320" s="37">
        <v>0</v>
      </c>
      <c r="O1320" s="37">
        <v>7050000</v>
      </c>
      <c r="P1320" s="37">
        <v>410287</v>
      </c>
    </row>
    <row r="1321" spans="1:16">
      <c r="A1321" s="49"/>
      <c r="B1321" s="49"/>
      <c r="C1321" s="36" t="s">
        <v>339</v>
      </c>
      <c r="D1321" s="36" t="s">
        <v>340</v>
      </c>
      <c r="E1321" s="37">
        <v>6000000</v>
      </c>
      <c r="F1321" s="37">
        <v>0</v>
      </c>
      <c r="G1321" s="37">
        <v>0</v>
      </c>
      <c r="H1321" s="37">
        <v>0</v>
      </c>
      <c r="I1321" s="37">
        <v>0</v>
      </c>
      <c r="J1321" s="37">
        <v>0</v>
      </c>
      <c r="K1321" s="37">
        <v>5933000</v>
      </c>
      <c r="L1321" s="37">
        <v>1762177</v>
      </c>
      <c r="M1321" s="37">
        <v>0</v>
      </c>
      <c r="N1321" s="37">
        <v>0</v>
      </c>
      <c r="O1321" s="37">
        <v>11933000</v>
      </c>
      <c r="P1321" s="37">
        <v>1762177</v>
      </c>
    </row>
    <row r="1322" spans="1:16">
      <c r="A1322" s="49"/>
      <c r="B1322" s="49"/>
      <c r="C1322" s="36" t="s">
        <v>359</v>
      </c>
      <c r="D1322" s="36" t="s">
        <v>360</v>
      </c>
      <c r="E1322" s="37">
        <v>22715000</v>
      </c>
      <c r="F1322" s="37">
        <v>18739000</v>
      </c>
      <c r="G1322" s="37">
        <v>0</v>
      </c>
      <c r="H1322" s="37">
        <v>0</v>
      </c>
      <c r="I1322" s="37">
        <v>0</v>
      </c>
      <c r="J1322" s="37">
        <v>0</v>
      </c>
      <c r="K1322" s="37">
        <v>0</v>
      </c>
      <c r="L1322" s="37">
        <v>0</v>
      </c>
      <c r="M1322" s="37">
        <v>0</v>
      </c>
      <c r="N1322" s="37">
        <v>0</v>
      </c>
      <c r="O1322" s="37">
        <v>22715000</v>
      </c>
      <c r="P1322" s="37">
        <v>18739000</v>
      </c>
    </row>
    <row r="1323" spans="1:16">
      <c r="A1323" s="49"/>
      <c r="B1323" s="49"/>
      <c r="C1323" s="36" t="s">
        <v>345</v>
      </c>
      <c r="D1323" s="36" t="s">
        <v>346</v>
      </c>
      <c r="E1323" s="37">
        <v>9150000</v>
      </c>
      <c r="F1323" s="37">
        <v>9143202</v>
      </c>
      <c r="G1323" s="37">
        <v>0</v>
      </c>
      <c r="H1323" s="37">
        <v>0</v>
      </c>
      <c r="I1323" s="37">
        <v>0</v>
      </c>
      <c r="J1323" s="37">
        <v>0</v>
      </c>
      <c r="K1323" s="37">
        <v>0</v>
      </c>
      <c r="L1323" s="37">
        <v>0</v>
      </c>
      <c r="M1323" s="37">
        <v>0</v>
      </c>
      <c r="N1323" s="37">
        <v>0</v>
      </c>
      <c r="O1323" s="37">
        <v>9150000</v>
      </c>
      <c r="P1323" s="37">
        <v>9143202</v>
      </c>
    </row>
    <row r="1324" spans="1:16" s="63" customFormat="1">
      <c r="A1324" s="61"/>
      <c r="B1324" s="62" t="s">
        <v>252</v>
      </c>
      <c r="C1324" s="38"/>
      <c r="D1324" s="38"/>
      <c r="E1324" s="39">
        <f>SUM(E1300:E1323)</f>
        <v>634196000</v>
      </c>
      <c r="F1324" s="39">
        <f t="shared" ref="F1324:P1324" si="52">SUM(F1300:F1323)</f>
        <v>297169390</v>
      </c>
      <c r="G1324" s="39">
        <f t="shared" si="52"/>
        <v>83293000</v>
      </c>
      <c r="H1324" s="39">
        <f t="shared" si="52"/>
        <v>25355246</v>
      </c>
      <c r="I1324" s="39">
        <f t="shared" si="52"/>
        <v>820675000</v>
      </c>
      <c r="J1324" s="39">
        <f t="shared" si="52"/>
        <v>513963677</v>
      </c>
      <c r="K1324" s="39">
        <f t="shared" si="52"/>
        <v>52184000</v>
      </c>
      <c r="L1324" s="39">
        <f t="shared" si="52"/>
        <v>10046266</v>
      </c>
      <c r="M1324" s="39">
        <f t="shared" si="52"/>
        <v>0</v>
      </c>
      <c r="N1324" s="39">
        <f t="shared" si="52"/>
        <v>0</v>
      </c>
      <c r="O1324" s="39">
        <f t="shared" si="52"/>
        <v>1590348000</v>
      </c>
      <c r="P1324" s="39">
        <f t="shared" si="52"/>
        <v>846534579</v>
      </c>
    </row>
    <row r="1325" spans="1:16" s="65" customFormat="1">
      <c r="A1325" s="56"/>
      <c r="B1325" s="56"/>
      <c r="C1325" s="56"/>
      <c r="D1325" s="56"/>
      <c r="E1325" s="64"/>
      <c r="F1325" s="64"/>
      <c r="G1325" s="64"/>
      <c r="H1325" s="64"/>
      <c r="I1325" s="64"/>
      <c r="J1325" s="64"/>
      <c r="K1325" s="64"/>
      <c r="L1325" s="64"/>
      <c r="M1325" s="64"/>
      <c r="N1325" s="64"/>
      <c r="O1325" s="64"/>
      <c r="P1325" s="64"/>
    </row>
    <row r="1326" spans="1:16" s="18" customFormat="1" ht="15" customHeight="1">
      <c r="A1326" s="60"/>
      <c r="B1326" s="60"/>
      <c r="C1326" s="69" t="s">
        <v>283</v>
      </c>
      <c r="D1326" s="69"/>
      <c r="E1326" s="69" t="s">
        <v>284</v>
      </c>
      <c r="F1326" s="69"/>
      <c r="G1326" s="69" t="s">
        <v>285</v>
      </c>
      <c r="H1326" s="69"/>
      <c r="I1326" s="69" t="s">
        <v>286</v>
      </c>
      <c r="J1326" s="69"/>
      <c r="K1326" s="68" t="s">
        <v>287</v>
      </c>
      <c r="L1326" s="68"/>
      <c r="M1326" s="68" t="s">
        <v>288</v>
      </c>
      <c r="N1326" s="68"/>
      <c r="O1326" s="68" t="s">
        <v>289</v>
      </c>
      <c r="P1326" s="68"/>
    </row>
    <row r="1327" spans="1:16" s="18" customFormat="1" ht="15" customHeight="1">
      <c r="A1327" s="13"/>
      <c r="B1327" s="13"/>
      <c r="C1327" s="69"/>
      <c r="D1327" s="69"/>
      <c r="E1327" s="51" t="s">
        <v>290</v>
      </c>
      <c r="F1327" s="51" t="s">
        <v>291</v>
      </c>
      <c r="G1327" s="51" t="s">
        <v>290</v>
      </c>
      <c r="H1327" s="51" t="s">
        <v>291</v>
      </c>
      <c r="I1327" s="51" t="s">
        <v>290</v>
      </c>
      <c r="J1327" s="51" t="s">
        <v>291</v>
      </c>
      <c r="K1327" s="51" t="s">
        <v>290</v>
      </c>
      <c r="L1327" s="51" t="s">
        <v>291</v>
      </c>
      <c r="M1327" s="51" t="s">
        <v>290</v>
      </c>
      <c r="N1327" s="51" t="s">
        <v>291</v>
      </c>
      <c r="O1327" s="51" t="s">
        <v>290</v>
      </c>
      <c r="P1327" s="51" t="s">
        <v>291</v>
      </c>
    </row>
    <row r="1328" spans="1:16">
      <c r="A1328" s="1" t="s">
        <v>53</v>
      </c>
      <c r="B1328" s="1" t="s">
        <v>134</v>
      </c>
      <c r="C1328" s="36" t="s">
        <v>296</v>
      </c>
      <c r="D1328" s="36" t="s">
        <v>297</v>
      </c>
      <c r="E1328" s="37">
        <v>19300000</v>
      </c>
      <c r="F1328" s="37">
        <v>12176545</v>
      </c>
      <c r="G1328" s="37">
        <v>0</v>
      </c>
      <c r="H1328" s="37">
        <v>0</v>
      </c>
      <c r="I1328" s="37">
        <v>92960700</v>
      </c>
      <c r="J1328" s="37">
        <v>67095282</v>
      </c>
      <c r="K1328" s="37">
        <v>0</v>
      </c>
      <c r="L1328" s="37">
        <v>0</v>
      </c>
      <c r="M1328" s="37">
        <v>0</v>
      </c>
      <c r="N1328" s="37">
        <v>0</v>
      </c>
      <c r="O1328" s="37">
        <v>112260700</v>
      </c>
      <c r="P1328" s="37">
        <v>79271827</v>
      </c>
    </row>
    <row r="1329" spans="1:16">
      <c r="A1329" s="49"/>
      <c r="B1329" s="49"/>
      <c r="C1329" s="36" t="s">
        <v>298</v>
      </c>
      <c r="D1329" s="36" t="s">
        <v>199</v>
      </c>
      <c r="E1329" s="37">
        <v>7488000</v>
      </c>
      <c r="F1329" s="37">
        <v>4702785</v>
      </c>
      <c r="G1329" s="37">
        <v>0</v>
      </c>
      <c r="H1329" s="37">
        <v>0</v>
      </c>
      <c r="I1329" s="37">
        <v>36351700</v>
      </c>
      <c r="J1329" s="37">
        <v>26098488</v>
      </c>
      <c r="K1329" s="37">
        <v>0</v>
      </c>
      <c r="L1329" s="37">
        <v>0</v>
      </c>
      <c r="M1329" s="37">
        <v>0</v>
      </c>
      <c r="N1329" s="37">
        <v>0</v>
      </c>
      <c r="O1329" s="37">
        <v>43839700</v>
      </c>
      <c r="P1329" s="37">
        <v>30801273</v>
      </c>
    </row>
    <row r="1330" spans="1:16">
      <c r="A1330" s="49"/>
      <c r="B1330" s="49"/>
      <c r="C1330" s="36" t="s">
        <v>299</v>
      </c>
      <c r="D1330" s="36" t="s">
        <v>300</v>
      </c>
      <c r="E1330" s="37">
        <v>3652000</v>
      </c>
      <c r="F1330" s="37">
        <v>2904928</v>
      </c>
      <c r="G1330" s="37">
        <v>0</v>
      </c>
      <c r="H1330" s="37">
        <v>0</v>
      </c>
      <c r="I1330" s="37">
        <v>0</v>
      </c>
      <c r="J1330" s="37">
        <v>0</v>
      </c>
      <c r="K1330" s="37">
        <v>0</v>
      </c>
      <c r="L1330" s="37">
        <v>0</v>
      </c>
      <c r="M1330" s="37">
        <v>0</v>
      </c>
      <c r="N1330" s="37">
        <v>0</v>
      </c>
      <c r="O1330" s="37">
        <v>3652000</v>
      </c>
      <c r="P1330" s="37">
        <v>2904928</v>
      </c>
    </row>
    <row r="1331" spans="1:16">
      <c r="A1331" s="49"/>
      <c r="B1331" s="49"/>
      <c r="C1331" s="36" t="s">
        <v>301</v>
      </c>
      <c r="D1331" s="36" t="s">
        <v>302</v>
      </c>
      <c r="E1331" s="37">
        <v>100000</v>
      </c>
      <c r="F1331" s="37">
        <v>75000</v>
      </c>
      <c r="G1331" s="37">
        <v>0</v>
      </c>
      <c r="H1331" s="37">
        <v>0</v>
      </c>
      <c r="I1331" s="37">
        <v>0</v>
      </c>
      <c r="J1331" s="37">
        <v>0</v>
      </c>
      <c r="K1331" s="37">
        <v>0</v>
      </c>
      <c r="L1331" s="37">
        <v>0</v>
      </c>
      <c r="M1331" s="37">
        <v>0</v>
      </c>
      <c r="N1331" s="37">
        <v>0</v>
      </c>
      <c r="O1331" s="37">
        <v>100000</v>
      </c>
      <c r="P1331" s="37">
        <v>75000</v>
      </c>
    </row>
    <row r="1332" spans="1:16">
      <c r="A1332" s="49"/>
      <c r="B1332" s="49"/>
      <c r="C1332" s="36" t="s">
        <v>303</v>
      </c>
      <c r="D1332" s="36" t="s">
        <v>304</v>
      </c>
      <c r="E1332" s="37">
        <v>160000</v>
      </c>
      <c r="F1332" s="37">
        <v>17000</v>
      </c>
      <c r="G1332" s="37">
        <v>130000</v>
      </c>
      <c r="H1332" s="37">
        <v>4800</v>
      </c>
      <c r="I1332" s="37">
        <v>80000</v>
      </c>
      <c r="J1332" s="37">
        <v>0</v>
      </c>
      <c r="K1332" s="37">
        <v>867300</v>
      </c>
      <c r="L1332" s="37">
        <v>23300</v>
      </c>
      <c r="M1332" s="37">
        <v>0</v>
      </c>
      <c r="N1332" s="37">
        <v>0</v>
      </c>
      <c r="O1332" s="37">
        <v>1237300</v>
      </c>
      <c r="P1332" s="37">
        <v>45100</v>
      </c>
    </row>
    <row r="1333" spans="1:16">
      <c r="A1333" s="49"/>
      <c r="B1333" s="49"/>
      <c r="C1333" s="36" t="s">
        <v>305</v>
      </c>
      <c r="D1333" s="36" t="s">
        <v>306</v>
      </c>
      <c r="E1333" s="37">
        <v>10305102</v>
      </c>
      <c r="F1333" s="37">
        <v>8393265</v>
      </c>
      <c r="G1333" s="37">
        <v>1730000</v>
      </c>
      <c r="H1333" s="37">
        <v>545199</v>
      </c>
      <c r="I1333" s="37">
        <v>11125910</v>
      </c>
      <c r="J1333" s="37">
        <v>4085496</v>
      </c>
      <c r="K1333" s="37">
        <v>493800</v>
      </c>
      <c r="L1333" s="37">
        <v>6000</v>
      </c>
      <c r="M1333" s="37">
        <v>0</v>
      </c>
      <c r="N1333" s="37">
        <v>0</v>
      </c>
      <c r="O1333" s="37">
        <v>23654812</v>
      </c>
      <c r="P1333" s="37">
        <v>13029960</v>
      </c>
    </row>
    <row r="1334" spans="1:16">
      <c r="A1334" s="49"/>
      <c r="B1334" s="49"/>
      <c r="C1334" s="36" t="s">
        <v>307</v>
      </c>
      <c r="D1334" s="36" t="s">
        <v>308</v>
      </c>
      <c r="E1334" s="37">
        <v>5134000</v>
      </c>
      <c r="F1334" s="37">
        <v>1419155</v>
      </c>
      <c r="G1334" s="37">
        <v>4010000</v>
      </c>
      <c r="H1334" s="37">
        <v>1961751</v>
      </c>
      <c r="I1334" s="37">
        <v>3916505</v>
      </c>
      <c r="J1334" s="37">
        <v>977529</v>
      </c>
      <c r="K1334" s="37">
        <v>72820</v>
      </c>
      <c r="L1334" s="37">
        <v>1400</v>
      </c>
      <c r="M1334" s="37">
        <v>0</v>
      </c>
      <c r="N1334" s="37">
        <v>0</v>
      </c>
      <c r="O1334" s="37">
        <v>13133325</v>
      </c>
      <c r="P1334" s="37">
        <v>4359835</v>
      </c>
    </row>
    <row r="1335" spans="1:16">
      <c r="A1335" s="49"/>
      <c r="B1335" s="49"/>
      <c r="C1335" s="36" t="s">
        <v>309</v>
      </c>
      <c r="D1335" s="36" t="s">
        <v>310</v>
      </c>
      <c r="E1335" s="37">
        <v>8480000</v>
      </c>
      <c r="F1335" s="37">
        <v>3955766</v>
      </c>
      <c r="G1335" s="37">
        <v>875000</v>
      </c>
      <c r="H1335" s="37">
        <v>166073</v>
      </c>
      <c r="I1335" s="37">
        <v>19759674</v>
      </c>
      <c r="J1335" s="37">
        <v>907127</v>
      </c>
      <c r="K1335" s="37">
        <v>0</v>
      </c>
      <c r="L1335" s="37">
        <v>0</v>
      </c>
      <c r="M1335" s="37">
        <v>0</v>
      </c>
      <c r="N1335" s="37">
        <v>0</v>
      </c>
      <c r="O1335" s="37">
        <v>29114674</v>
      </c>
      <c r="P1335" s="37">
        <v>5028966</v>
      </c>
    </row>
    <row r="1336" spans="1:16">
      <c r="A1336" s="49"/>
      <c r="B1336" s="49"/>
      <c r="C1336" s="36" t="s">
        <v>311</v>
      </c>
      <c r="D1336" s="36" t="s">
        <v>312</v>
      </c>
      <c r="E1336" s="37">
        <v>7794000</v>
      </c>
      <c r="F1336" s="37">
        <v>3404443</v>
      </c>
      <c r="G1336" s="37">
        <v>2825000</v>
      </c>
      <c r="H1336" s="37">
        <v>444443</v>
      </c>
      <c r="I1336" s="37">
        <v>5864265</v>
      </c>
      <c r="J1336" s="37">
        <v>1052743</v>
      </c>
      <c r="K1336" s="37">
        <v>840200</v>
      </c>
      <c r="L1336" s="37">
        <v>198087</v>
      </c>
      <c r="M1336" s="37">
        <v>0</v>
      </c>
      <c r="N1336" s="37">
        <v>0</v>
      </c>
      <c r="O1336" s="37">
        <v>17323465</v>
      </c>
      <c r="P1336" s="37">
        <v>5099716</v>
      </c>
    </row>
    <row r="1337" spans="1:16">
      <c r="A1337" s="49"/>
      <c r="B1337" s="49"/>
      <c r="C1337" s="36" t="s">
        <v>313</v>
      </c>
      <c r="D1337" s="36" t="s">
        <v>314</v>
      </c>
      <c r="E1337" s="37">
        <v>4438000</v>
      </c>
      <c r="F1337" s="37">
        <v>1775884</v>
      </c>
      <c r="G1337" s="37">
        <v>780000</v>
      </c>
      <c r="H1337" s="37">
        <v>134530</v>
      </c>
      <c r="I1337" s="37">
        <v>704800</v>
      </c>
      <c r="J1337" s="37">
        <v>350152</v>
      </c>
      <c r="K1337" s="37">
        <v>0</v>
      </c>
      <c r="L1337" s="37">
        <v>0</v>
      </c>
      <c r="M1337" s="37">
        <v>0</v>
      </c>
      <c r="N1337" s="37">
        <v>0</v>
      </c>
      <c r="O1337" s="37">
        <v>5922800</v>
      </c>
      <c r="P1337" s="37">
        <v>2260566</v>
      </c>
    </row>
    <row r="1338" spans="1:16">
      <c r="A1338" s="49"/>
      <c r="B1338" s="49"/>
      <c r="C1338" s="36" t="s">
        <v>315</v>
      </c>
      <c r="D1338" s="36" t="s">
        <v>316</v>
      </c>
      <c r="E1338" s="37">
        <v>1170000</v>
      </c>
      <c r="F1338" s="37">
        <v>1015885</v>
      </c>
      <c r="G1338" s="37">
        <v>0</v>
      </c>
      <c r="H1338" s="37">
        <v>0</v>
      </c>
      <c r="I1338" s="37">
        <v>0</v>
      </c>
      <c r="J1338" s="37">
        <v>0</v>
      </c>
      <c r="K1338" s="37">
        <v>0</v>
      </c>
      <c r="L1338" s="37">
        <v>0</v>
      </c>
      <c r="M1338" s="37">
        <v>0</v>
      </c>
      <c r="N1338" s="37">
        <v>0</v>
      </c>
      <c r="O1338" s="37">
        <v>1170000</v>
      </c>
      <c r="P1338" s="37">
        <v>1015885</v>
      </c>
    </row>
    <row r="1339" spans="1:16">
      <c r="A1339" s="49"/>
      <c r="B1339" s="49"/>
      <c r="C1339" s="36" t="s">
        <v>317</v>
      </c>
      <c r="D1339" s="36" t="s">
        <v>318</v>
      </c>
      <c r="E1339" s="37">
        <v>120000</v>
      </c>
      <c r="F1339" s="37">
        <v>38938</v>
      </c>
      <c r="G1339" s="37">
        <v>0</v>
      </c>
      <c r="H1339" s="37">
        <v>0</v>
      </c>
      <c r="I1339" s="37">
        <v>0</v>
      </c>
      <c r="J1339" s="37">
        <v>0</v>
      </c>
      <c r="K1339" s="37">
        <v>0</v>
      </c>
      <c r="L1339" s="37">
        <v>0</v>
      </c>
      <c r="M1339" s="37">
        <v>0</v>
      </c>
      <c r="N1339" s="37">
        <v>0</v>
      </c>
      <c r="O1339" s="37">
        <v>120000</v>
      </c>
      <c r="P1339" s="37">
        <v>38938</v>
      </c>
    </row>
    <row r="1340" spans="1:16">
      <c r="A1340" s="49"/>
      <c r="B1340" s="49"/>
      <c r="C1340" s="36" t="s">
        <v>331</v>
      </c>
      <c r="D1340" s="36" t="s">
        <v>332</v>
      </c>
      <c r="E1340" s="37">
        <v>683000</v>
      </c>
      <c r="F1340" s="37">
        <v>100000</v>
      </c>
      <c r="G1340" s="37">
        <v>0</v>
      </c>
      <c r="H1340" s="37">
        <v>0</v>
      </c>
      <c r="I1340" s="37">
        <v>0</v>
      </c>
      <c r="J1340" s="37">
        <v>0</v>
      </c>
      <c r="K1340" s="37">
        <v>0</v>
      </c>
      <c r="L1340" s="37">
        <v>0</v>
      </c>
      <c r="M1340" s="37">
        <v>0</v>
      </c>
      <c r="N1340" s="37">
        <v>0</v>
      </c>
      <c r="O1340" s="37">
        <v>683000</v>
      </c>
      <c r="P1340" s="37">
        <v>100000</v>
      </c>
    </row>
    <row r="1341" spans="1:16">
      <c r="A1341" s="49"/>
      <c r="B1341" s="49"/>
      <c r="C1341" s="36" t="s">
        <v>319</v>
      </c>
      <c r="D1341" s="36" t="s">
        <v>320</v>
      </c>
      <c r="E1341" s="37">
        <v>6196330</v>
      </c>
      <c r="F1341" s="37">
        <v>3096795</v>
      </c>
      <c r="G1341" s="37">
        <v>10000</v>
      </c>
      <c r="H1341" s="37">
        <v>0</v>
      </c>
      <c r="I1341" s="37">
        <v>888000</v>
      </c>
      <c r="J1341" s="37">
        <v>460636</v>
      </c>
      <c r="K1341" s="37">
        <v>3000000</v>
      </c>
      <c r="L1341" s="37">
        <v>0</v>
      </c>
      <c r="M1341" s="37">
        <v>0</v>
      </c>
      <c r="N1341" s="37">
        <v>0</v>
      </c>
      <c r="O1341" s="37">
        <v>10094330</v>
      </c>
      <c r="P1341" s="37">
        <v>3557431</v>
      </c>
    </row>
    <row r="1342" spans="1:16">
      <c r="A1342" s="49"/>
      <c r="B1342" s="49"/>
      <c r="C1342" s="36" t="s">
        <v>321</v>
      </c>
      <c r="D1342" s="36" t="s">
        <v>322</v>
      </c>
      <c r="E1342" s="37">
        <v>600000</v>
      </c>
      <c r="F1342" s="37">
        <v>388917</v>
      </c>
      <c r="G1342" s="37">
        <v>0</v>
      </c>
      <c r="H1342" s="37">
        <v>0</v>
      </c>
      <c r="I1342" s="37">
        <v>0</v>
      </c>
      <c r="J1342" s="37">
        <v>0</v>
      </c>
      <c r="K1342" s="37">
        <v>0</v>
      </c>
      <c r="L1342" s="37">
        <v>0</v>
      </c>
      <c r="M1342" s="37">
        <v>0</v>
      </c>
      <c r="N1342" s="37">
        <v>0</v>
      </c>
      <c r="O1342" s="37">
        <v>600000</v>
      </c>
      <c r="P1342" s="37">
        <v>388917</v>
      </c>
    </row>
    <row r="1343" spans="1:16">
      <c r="A1343" s="49"/>
      <c r="B1343" s="49"/>
      <c r="C1343" s="36" t="s">
        <v>323</v>
      </c>
      <c r="D1343" s="36" t="s">
        <v>324</v>
      </c>
      <c r="E1343" s="37">
        <v>2510000</v>
      </c>
      <c r="F1343" s="37">
        <v>293882</v>
      </c>
      <c r="G1343" s="37">
        <v>340000</v>
      </c>
      <c r="H1343" s="37">
        <v>0</v>
      </c>
      <c r="I1343" s="37">
        <v>2570000</v>
      </c>
      <c r="J1343" s="37">
        <v>2565922</v>
      </c>
      <c r="K1343" s="37">
        <v>0</v>
      </c>
      <c r="L1343" s="37">
        <v>0</v>
      </c>
      <c r="M1343" s="37">
        <v>0</v>
      </c>
      <c r="N1343" s="37">
        <v>0</v>
      </c>
      <c r="O1343" s="37">
        <v>5420000</v>
      </c>
      <c r="P1343" s="37">
        <v>2859804</v>
      </c>
    </row>
    <row r="1344" spans="1:16">
      <c r="A1344" s="49"/>
      <c r="B1344" s="49"/>
      <c r="C1344" s="36" t="s">
        <v>333</v>
      </c>
      <c r="D1344" s="36" t="s">
        <v>334</v>
      </c>
      <c r="E1344" s="37">
        <v>24390000</v>
      </c>
      <c r="F1344" s="37">
        <v>3127872</v>
      </c>
      <c r="G1344" s="37">
        <v>80000</v>
      </c>
      <c r="H1344" s="37">
        <v>0</v>
      </c>
      <c r="I1344" s="37">
        <v>0</v>
      </c>
      <c r="J1344" s="37">
        <v>0</v>
      </c>
      <c r="K1344" s="37">
        <v>0</v>
      </c>
      <c r="L1344" s="37">
        <v>0</v>
      </c>
      <c r="M1344" s="37">
        <v>0</v>
      </c>
      <c r="N1344" s="37">
        <v>0</v>
      </c>
      <c r="O1344" s="37">
        <v>24470000</v>
      </c>
      <c r="P1344" s="37">
        <v>3127872</v>
      </c>
    </row>
    <row r="1345" spans="1:16">
      <c r="A1345" s="49"/>
      <c r="B1345" s="49"/>
      <c r="C1345" s="36" t="s">
        <v>325</v>
      </c>
      <c r="D1345" s="36" t="s">
        <v>326</v>
      </c>
      <c r="E1345" s="37">
        <v>86693550</v>
      </c>
      <c r="F1345" s="37">
        <v>50255533</v>
      </c>
      <c r="G1345" s="37">
        <v>0</v>
      </c>
      <c r="H1345" s="37">
        <v>0</v>
      </c>
      <c r="I1345" s="37">
        <v>0</v>
      </c>
      <c r="J1345" s="37">
        <v>0</v>
      </c>
      <c r="K1345" s="37">
        <v>0</v>
      </c>
      <c r="L1345" s="37">
        <v>0</v>
      </c>
      <c r="M1345" s="37">
        <v>0</v>
      </c>
      <c r="N1345" s="37">
        <v>0</v>
      </c>
      <c r="O1345" s="37">
        <v>86693550</v>
      </c>
      <c r="P1345" s="37">
        <v>50255533</v>
      </c>
    </row>
    <row r="1346" spans="1:16">
      <c r="A1346" s="49"/>
      <c r="B1346" s="49"/>
      <c r="C1346" s="36" t="s">
        <v>335</v>
      </c>
      <c r="D1346" s="36" t="s">
        <v>336</v>
      </c>
      <c r="E1346" s="37">
        <v>0</v>
      </c>
      <c r="F1346" s="37">
        <v>0</v>
      </c>
      <c r="G1346" s="37">
        <v>150000</v>
      </c>
      <c r="H1346" s="37">
        <v>0</v>
      </c>
      <c r="I1346" s="37">
        <v>1100000</v>
      </c>
      <c r="J1346" s="37">
        <v>605597</v>
      </c>
      <c r="K1346" s="37">
        <v>0</v>
      </c>
      <c r="L1346" s="37">
        <v>0</v>
      </c>
      <c r="M1346" s="37">
        <v>0</v>
      </c>
      <c r="N1346" s="37">
        <v>0</v>
      </c>
      <c r="O1346" s="37">
        <v>1250000</v>
      </c>
      <c r="P1346" s="37">
        <v>605597</v>
      </c>
    </row>
    <row r="1347" spans="1:16">
      <c r="A1347" s="49"/>
      <c r="B1347" s="49"/>
      <c r="C1347" s="36" t="s">
        <v>337</v>
      </c>
      <c r="D1347" s="36" t="s">
        <v>338</v>
      </c>
      <c r="E1347" s="37">
        <v>700000</v>
      </c>
      <c r="F1347" s="37">
        <v>275784</v>
      </c>
      <c r="G1347" s="37">
        <v>0</v>
      </c>
      <c r="H1347" s="37">
        <v>0</v>
      </c>
      <c r="I1347" s="37">
        <v>50000</v>
      </c>
      <c r="J1347" s="37">
        <v>21931</v>
      </c>
      <c r="K1347" s="37">
        <v>0</v>
      </c>
      <c r="L1347" s="37">
        <v>0</v>
      </c>
      <c r="M1347" s="37">
        <v>0</v>
      </c>
      <c r="N1347" s="37">
        <v>0</v>
      </c>
      <c r="O1347" s="37">
        <v>750000</v>
      </c>
      <c r="P1347" s="37">
        <v>297715</v>
      </c>
    </row>
    <row r="1348" spans="1:16">
      <c r="A1348" s="49"/>
      <c r="B1348" s="49"/>
      <c r="C1348" s="36" t="s">
        <v>339</v>
      </c>
      <c r="D1348" s="36" t="s">
        <v>340</v>
      </c>
      <c r="E1348" s="37">
        <v>6000000</v>
      </c>
      <c r="F1348" s="37">
        <v>0</v>
      </c>
      <c r="G1348" s="37">
        <v>0</v>
      </c>
      <c r="H1348" s="37">
        <v>0</v>
      </c>
      <c r="I1348" s="37">
        <v>0</v>
      </c>
      <c r="J1348" s="37">
        <v>0</v>
      </c>
      <c r="K1348" s="37">
        <v>0</v>
      </c>
      <c r="L1348" s="37">
        <v>0</v>
      </c>
      <c r="M1348" s="37">
        <v>0</v>
      </c>
      <c r="N1348" s="37">
        <v>0</v>
      </c>
      <c r="O1348" s="37">
        <v>6000000</v>
      </c>
      <c r="P1348" s="37">
        <v>0</v>
      </c>
    </row>
    <row r="1349" spans="1:16">
      <c r="A1349" s="49"/>
      <c r="B1349" s="49"/>
      <c r="C1349" s="36" t="s">
        <v>345</v>
      </c>
      <c r="D1349" s="36" t="s">
        <v>346</v>
      </c>
      <c r="E1349" s="37">
        <v>2830000</v>
      </c>
      <c r="F1349" s="37">
        <v>2823374</v>
      </c>
      <c r="G1349" s="37">
        <v>0</v>
      </c>
      <c r="H1349" s="37">
        <v>0</v>
      </c>
      <c r="I1349" s="37">
        <v>0</v>
      </c>
      <c r="J1349" s="37">
        <v>0</v>
      </c>
      <c r="K1349" s="37">
        <v>0</v>
      </c>
      <c r="L1349" s="37">
        <v>0</v>
      </c>
      <c r="M1349" s="37">
        <v>0</v>
      </c>
      <c r="N1349" s="37">
        <v>0</v>
      </c>
      <c r="O1349" s="37">
        <v>2830000</v>
      </c>
      <c r="P1349" s="37">
        <v>2823374</v>
      </c>
    </row>
    <row r="1350" spans="1:16">
      <c r="A1350" s="49"/>
      <c r="B1350" s="49"/>
      <c r="C1350" s="36" t="s">
        <v>341</v>
      </c>
      <c r="D1350" s="36" t="s">
        <v>342</v>
      </c>
      <c r="E1350" s="37">
        <v>3804898</v>
      </c>
      <c r="F1350" s="37">
        <v>3804898</v>
      </c>
      <c r="G1350" s="37">
        <v>0</v>
      </c>
      <c r="H1350" s="37">
        <v>0</v>
      </c>
      <c r="I1350" s="37">
        <v>0</v>
      </c>
      <c r="J1350" s="37">
        <v>0</v>
      </c>
      <c r="K1350" s="37">
        <v>0</v>
      </c>
      <c r="L1350" s="37">
        <v>0</v>
      </c>
      <c r="M1350" s="37">
        <v>0</v>
      </c>
      <c r="N1350" s="37">
        <v>0</v>
      </c>
      <c r="O1350" s="37">
        <v>3804898</v>
      </c>
      <c r="P1350" s="37">
        <v>3804898</v>
      </c>
    </row>
    <row r="1351" spans="1:16" s="63" customFormat="1">
      <c r="A1351" s="61"/>
      <c r="B1351" s="62" t="s">
        <v>364</v>
      </c>
      <c r="C1351" s="38"/>
      <c r="D1351" s="38"/>
      <c r="E1351" s="39">
        <f>SUM(E1328:E1350)</f>
        <v>202548880</v>
      </c>
      <c r="F1351" s="39">
        <f t="shared" ref="F1351:P1351" si="53">SUM(F1328:F1350)</f>
        <v>104046649</v>
      </c>
      <c r="G1351" s="39">
        <f t="shared" si="53"/>
        <v>10930000</v>
      </c>
      <c r="H1351" s="39">
        <f t="shared" si="53"/>
        <v>3256796</v>
      </c>
      <c r="I1351" s="39">
        <f t="shared" si="53"/>
        <v>175371554</v>
      </c>
      <c r="J1351" s="39">
        <f t="shared" si="53"/>
        <v>104220903</v>
      </c>
      <c r="K1351" s="39">
        <f t="shared" si="53"/>
        <v>5274120</v>
      </c>
      <c r="L1351" s="39">
        <f t="shared" si="53"/>
        <v>228787</v>
      </c>
      <c r="M1351" s="39">
        <f t="shared" si="53"/>
        <v>0</v>
      </c>
      <c r="N1351" s="39">
        <f t="shared" si="53"/>
        <v>0</v>
      </c>
      <c r="O1351" s="39">
        <f t="shared" si="53"/>
        <v>394124554</v>
      </c>
      <c r="P1351" s="39">
        <f t="shared" si="53"/>
        <v>211753135</v>
      </c>
    </row>
    <row r="1352" spans="1:16" s="65" customFormat="1">
      <c r="A1352" s="56"/>
      <c r="B1352" s="56"/>
      <c r="C1352" s="56"/>
      <c r="D1352" s="56"/>
      <c r="E1352" s="64"/>
      <c r="F1352" s="64"/>
      <c r="G1352" s="64"/>
      <c r="H1352" s="64"/>
      <c r="I1352" s="64"/>
      <c r="J1352" s="64"/>
      <c r="K1352" s="64"/>
      <c r="L1352" s="64"/>
      <c r="M1352" s="64"/>
      <c r="N1352" s="64"/>
      <c r="O1352" s="64"/>
      <c r="P1352" s="64"/>
    </row>
    <row r="1353" spans="1:16" s="18" customFormat="1" ht="15" customHeight="1">
      <c r="A1353" s="60"/>
      <c r="B1353" s="60"/>
      <c r="C1353" s="69" t="s">
        <v>283</v>
      </c>
      <c r="D1353" s="69"/>
      <c r="E1353" s="69" t="s">
        <v>284</v>
      </c>
      <c r="F1353" s="69"/>
      <c r="G1353" s="69" t="s">
        <v>285</v>
      </c>
      <c r="H1353" s="69"/>
      <c r="I1353" s="69" t="s">
        <v>286</v>
      </c>
      <c r="J1353" s="69"/>
      <c r="K1353" s="68" t="s">
        <v>287</v>
      </c>
      <c r="L1353" s="68"/>
      <c r="M1353" s="68" t="s">
        <v>288</v>
      </c>
      <c r="N1353" s="68"/>
      <c r="O1353" s="68" t="s">
        <v>289</v>
      </c>
      <c r="P1353" s="68"/>
    </row>
    <row r="1354" spans="1:16" s="18" customFormat="1" ht="15" customHeight="1">
      <c r="A1354" s="13"/>
      <c r="B1354" s="13"/>
      <c r="C1354" s="69"/>
      <c r="D1354" s="69"/>
      <c r="E1354" s="51" t="s">
        <v>290</v>
      </c>
      <c r="F1354" s="51" t="s">
        <v>291</v>
      </c>
      <c r="G1354" s="51" t="s">
        <v>290</v>
      </c>
      <c r="H1354" s="51" t="s">
        <v>291</v>
      </c>
      <c r="I1354" s="51" t="s">
        <v>290</v>
      </c>
      <c r="J1354" s="51" t="s">
        <v>291</v>
      </c>
      <c r="K1354" s="51" t="s">
        <v>290</v>
      </c>
      <c r="L1354" s="51" t="s">
        <v>291</v>
      </c>
      <c r="M1354" s="51" t="s">
        <v>290</v>
      </c>
      <c r="N1354" s="51" t="s">
        <v>291</v>
      </c>
      <c r="O1354" s="51" t="s">
        <v>290</v>
      </c>
      <c r="P1354" s="51" t="s">
        <v>291</v>
      </c>
    </row>
    <row r="1355" spans="1:16">
      <c r="A1355" s="1" t="s">
        <v>54</v>
      </c>
      <c r="B1355" s="1" t="s">
        <v>135</v>
      </c>
      <c r="C1355" s="36" t="s">
        <v>296</v>
      </c>
      <c r="D1355" s="36" t="s">
        <v>297</v>
      </c>
      <c r="E1355" s="37">
        <v>31988051</v>
      </c>
      <c r="F1355" s="37">
        <v>20961025</v>
      </c>
      <c r="G1355" s="37">
        <v>0</v>
      </c>
      <c r="H1355" s="37">
        <v>0</v>
      </c>
      <c r="I1355" s="37">
        <v>160596600</v>
      </c>
      <c r="J1355" s="37">
        <v>109657374</v>
      </c>
      <c r="K1355" s="37">
        <v>0</v>
      </c>
      <c r="L1355" s="37">
        <v>0</v>
      </c>
      <c r="M1355" s="37">
        <v>0</v>
      </c>
      <c r="N1355" s="37">
        <v>0</v>
      </c>
      <c r="O1355" s="37">
        <v>192584651</v>
      </c>
      <c r="P1355" s="37">
        <v>130618399</v>
      </c>
    </row>
    <row r="1356" spans="1:16">
      <c r="A1356" s="49"/>
      <c r="B1356" s="49"/>
      <c r="C1356" s="36" t="s">
        <v>298</v>
      </c>
      <c r="D1356" s="36" t="s">
        <v>199</v>
      </c>
      <c r="E1356" s="37">
        <v>12435234</v>
      </c>
      <c r="F1356" s="37">
        <v>8097235</v>
      </c>
      <c r="G1356" s="37">
        <v>0</v>
      </c>
      <c r="H1356" s="37">
        <v>0</v>
      </c>
      <c r="I1356" s="37">
        <v>63618641</v>
      </c>
      <c r="J1356" s="37">
        <v>42799080</v>
      </c>
      <c r="K1356" s="37">
        <v>0</v>
      </c>
      <c r="L1356" s="37">
        <v>0</v>
      </c>
      <c r="M1356" s="37">
        <v>0</v>
      </c>
      <c r="N1356" s="37">
        <v>0</v>
      </c>
      <c r="O1356" s="37">
        <v>76053875</v>
      </c>
      <c r="P1356" s="37">
        <v>50896315</v>
      </c>
    </row>
    <row r="1357" spans="1:16">
      <c r="A1357" s="49"/>
      <c r="B1357" s="49"/>
      <c r="C1357" s="36" t="s">
        <v>299</v>
      </c>
      <c r="D1357" s="36" t="s">
        <v>300</v>
      </c>
      <c r="E1357" s="37">
        <v>5794112</v>
      </c>
      <c r="F1357" s="37">
        <v>2818760</v>
      </c>
      <c r="G1357" s="37">
        <v>0</v>
      </c>
      <c r="H1357" s="37">
        <v>0</v>
      </c>
      <c r="I1357" s="37">
        <v>0</v>
      </c>
      <c r="J1357" s="37">
        <v>0</v>
      </c>
      <c r="K1357" s="37">
        <v>0</v>
      </c>
      <c r="L1357" s="37">
        <v>0</v>
      </c>
      <c r="M1357" s="37">
        <v>0</v>
      </c>
      <c r="N1357" s="37">
        <v>0</v>
      </c>
      <c r="O1357" s="37">
        <v>5794112</v>
      </c>
      <c r="P1357" s="37">
        <v>2818760</v>
      </c>
    </row>
    <row r="1358" spans="1:16">
      <c r="A1358" s="49"/>
      <c r="B1358" s="49"/>
      <c r="C1358" s="36" t="s">
        <v>301</v>
      </c>
      <c r="D1358" s="36" t="s">
        <v>302</v>
      </c>
      <c r="E1358" s="37">
        <v>650000</v>
      </c>
      <c r="F1358" s="37">
        <v>30000</v>
      </c>
      <c r="G1358" s="37">
        <v>0</v>
      </c>
      <c r="H1358" s="37">
        <v>0</v>
      </c>
      <c r="I1358" s="37">
        <v>0</v>
      </c>
      <c r="J1358" s="37">
        <v>0</v>
      </c>
      <c r="K1358" s="37">
        <v>0</v>
      </c>
      <c r="L1358" s="37">
        <v>0</v>
      </c>
      <c r="M1358" s="37">
        <v>0</v>
      </c>
      <c r="N1358" s="37">
        <v>0</v>
      </c>
      <c r="O1358" s="37">
        <v>650000</v>
      </c>
      <c r="P1358" s="37">
        <v>30000</v>
      </c>
    </row>
    <row r="1359" spans="1:16">
      <c r="A1359" s="49"/>
      <c r="B1359" s="49"/>
      <c r="C1359" s="36" t="s">
        <v>303</v>
      </c>
      <c r="D1359" s="36" t="s">
        <v>304</v>
      </c>
      <c r="E1359" s="37">
        <v>835000</v>
      </c>
      <c r="F1359" s="37">
        <v>45770</v>
      </c>
      <c r="G1359" s="37">
        <v>371000</v>
      </c>
      <c r="H1359" s="37">
        <v>27019</v>
      </c>
      <c r="I1359" s="37">
        <v>347000</v>
      </c>
      <c r="J1359" s="37">
        <v>40000</v>
      </c>
      <c r="K1359" s="37">
        <v>0</v>
      </c>
      <c r="L1359" s="37">
        <v>0</v>
      </c>
      <c r="M1359" s="37">
        <v>0</v>
      </c>
      <c r="N1359" s="37">
        <v>0</v>
      </c>
      <c r="O1359" s="37">
        <v>1553000</v>
      </c>
      <c r="P1359" s="37">
        <v>112789</v>
      </c>
    </row>
    <row r="1360" spans="1:16">
      <c r="A1360" s="49"/>
      <c r="B1360" s="49"/>
      <c r="C1360" s="36" t="s">
        <v>305</v>
      </c>
      <c r="D1360" s="36" t="s">
        <v>306</v>
      </c>
      <c r="E1360" s="37">
        <v>10486200</v>
      </c>
      <c r="F1360" s="37">
        <v>7435992</v>
      </c>
      <c r="G1360" s="37">
        <v>3380926</v>
      </c>
      <c r="H1360" s="37">
        <v>1238390</v>
      </c>
      <c r="I1360" s="37">
        <v>28690889</v>
      </c>
      <c r="J1360" s="37">
        <v>9321826</v>
      </c>
      <c r="K1360" s="37">
        <v>19343</v>
      </c>
      <c r="L1360" s="37">
        <v>0</v>
      </c>
      <c r="M1360" s="37">
        <v>0</v>
      </c>
      <c r="N1360" s="37">
        <v>0</v>
      </c>
      <c r="O1360" s="37">
        <v>42577358</v>
      </c>
      <c r="P1360" s="37">
        <v>17996208</v>
      </c>
    </row>
    <row r="1361" spans="1:16">
      <c r="A1361" s="49"/>
      <c r="B1361" s="49"/>
      <c r="C1361" s="36" t="s">
        <v>307</v>
      </c>
      <c r="D1361" s="36" t="s">
        <v>308</v>
      </c>
      <c r="E1361" s="37">
        <v>3589000</v>
      </c>
      <c r="F1361" s="37">
        <v>2063448</v>
      </c>
      <c r="G1361" s="37">
        <v>7237000</v>
      </c>
      <c r="H1361" s="37">
        <v>1589452</v>
      </c>
      <c r="I1361" s="37">
        <v>13528283</v>
      </c>
      <c r="J1361" s="37">
        <v>1320536</v>
      </c>
      <c r="K1361" s="37">
        <v>742</v>
      </c>
      <c r="L1361" s="37">
        <v>742</v>
      </c>
      <c r="M1361" s="37">
        <v>0</v>
      </c>
      <c r="N1361" s="37">
        <v>0</v>
      </c>
      <c r="O1361" s="37">
        <v>24355025</v>
      </c>
      <c r="P1361" s="37">
        <v>4974178</v>
      </c>
    </row>
    <row r="1362" spans="1:16">
      <c r="A1362" s="49"/>
      <c r="B1362" s="49"/>
      <c r="C1362" s="36" t="s">
        <v>309</v>
      </c>
      <c r="D1362" s="36" t="s">
        <v>310</v>
      </c>
      <c r="E1362" s="37">
        <v>34862641</v>
      </c>
      <c r="F1362" s="37">
        <v>13089150</v>
      </c>
      <c r="G1362" s="37">
        <v>2373341</v>
      </c>
      <c r="H1362" s="37">
        <v>142066</v>
      </c>
      <c r="I1362" s="37">
        <v>8577210</v>
      </c>
      <c r="J1362" s="37">
        <v>1544897</v>
      </c>
      <c r="K1362" s="37">
        <v>0</v>
      </c>
      <c r="L1362" s="37">
        <v>0</v>
      </c>
      <c r="M1362" s="37">
        <v>0</v>
      </c>
      <c r="N1362" s="37">
        <v>0</v>
      </c>
      <c r="O1362" s="37">
        <v>45813192</v>
      </c>
      <c r="P1362" s="37">
        <v>14776113</v>
      </c>
    </row>
    <row r="1363" spans="1:16">
      <c r="A1363" s="49"/>
      <c r="B1363" s="49"/>
      <c r="C1363" s="36" t="s">
        <v>311</v>
      </c>
      <c r="D1363" s="36" t="s">
        <v>312</v>
      </c>
      <c r="E1363" s="37">
        <v>13981000</v>
      </c>
      <c r="F1363" s="37">
        <v>2160064</v>
      </c>
      <c r="G1363" s="37">
        <v>2543000</v>
      </c>
      <c r="H1363" s="37">
        <v>319939</v>
      </c>
      <c r="I1363" s="37">
        <v>16149279</v>
      </c>
      <c r="J1363" s="37">
        <v>1900351</v>
      </c>
      <c r="K1363" s="37">
        <v>1062000</v>
      </c>
      <c r="L1363" s="37">
        <v>396000</v>
      </c>
      <c r="M1363" s="37">
        <v>0</v>
      </c>
      <c r="N1363" s="37">
        <v>0</v>
      </c>
      <c r="O1363" s="37">
        <v>33735279</v>
      </c>
      <c r="P1363" s="37">
        <v>4776354</v>
      </c>
    </row>
    <row r="1364" spans="1:16">
      <c r="A1364" s="49"/>
      <c r="B1364" s="49"/>
      <c r="C1364" s="36" t="s">
        <v>313</v>
      </c>
      <c r="D1364" s="36" t="s">
        <v>314</v>
      </c>
      <c r="E1364" s="37">
        <v>3990000</v>
      </c>
      <c r="F1364" s="37">
        <v>1314694</v>
      </c>
      <c r="G1364" s="37">
        <v>1224376</v>
      </c>
      <c r="H1364" s="37">
        <v>177698</v>
      </c>
      <c r="I1364" s="37">
        <v>1716561</v>
      </c>
      <c r="J1364" s="37">
        <v>418361</v>
      </c>
      <c r="K1364" s="37">
        <v>0</v>
      </c>
      <c r="L1364" s="37">
        <v>0</v>
      </c>
      <c r="M1364" s="37">
        <v>0</v>
      </c>
      <c r="N1364" s="37">
        <v>0</v>
      </c>
      <c r="O1364" s="37">
        <v>6930937</v>
      </c>
      <c r="P1364" s="37">
        <v>1910753</v>
      </c>
    </row>
    <row r="1365" spans="1:16">
      <c r="A1365" s="49"/>
      <c r="B1365" s="49"/>
      <c r="C1365" s="36" t="s">
        <v>315</v>
      </c>
      <c r="D1365" s="36" t="s">
        <v>316</v>
      </c>
      <c r="E1365" s="37">
        <v>6818920</v>
      </c>
      <c r="F1365" s="37">
        <v>3340437</v>
      </c>
      <c r="G1365" s="37">
        <v>0</v>
      </c>
      <c r="H1365" s="37">
        <v>0</v>
      </c>
      <c r="I1365" s="37">
        <v>500000</v>
      </c>
      <c r="J1365" s="37">
        <v>200209</v>
      </c>
      <c r="K1365" s="37">
        <v>0</v>
      </c>
      <c r="L1365" s="37">
        <v>0</v>
      </c>
      <c r="M1365" s="37">
        <v>0</v>
      </c>
      <c r="N1365" s="37">
        <v>0</v>
      </c>
      <c r="O1365" s="37">
        <v>7318920</v>
      </c>
      <c r="P1365" s="37">
        <v>3540646</v>
      </c>
    </row>
    <row r="1366" spans="1:16">
      <c r="A1366" s="49"/>
      <c r="B1366" s="49"/>
      <c r="C1366" s="36" t="s">
        <v>317</v>
      </c>
      <c r="D1366" s="36" t="s">
        <v>318</v>
      </c>
      <c r="E1366" s="37">
        <v>15000</v>
      </c>
      <c r="F1366" s="37">
        <v>0</v>
      </c>
      <c r="G1366" s="37">
        <v>0</v>
      </c>
      <c r="H1366" s="37">
        <v>0</v>
      </c>
      <c r="I1366" s="37">
        <v>0</v>
      </c>
      <c r="J1366" s="37">
        <v>0</v>
      </c>
      <c r="K1366" s="37">
        <v>0</v>
      </c>
      <c r="L1366" s="37">
        <v>0</v>
      </c>
      <c r="M1366" s="37">
        <v>0</v>
      </c>
      <c r="N1366" s="37">
        <v>0</v>
      </c>
      <c r="O1366" s="37">
        <v>15000</v>
      </c>
      <c r="P1366" s="37">
        <v>0</v>
      </c>
    </row>
    <row r="1367" spans="1:16">
      <c r="A1367" s="49"/>
      <c r="B1367" s="49"/>
      <c r="C1367" s="36" t="s">
        <v>329</v>
      </c>
      <c r="D1367" s="36" t="s">
        <v>330</v>
      </c>
      <c r="E1367" s="37">
        <v>350000</v>
      </c>
      <c r="F1367" s="37">
        <v>350000</v>
      </c>
      <c r="G1367" s="37">
        <v>0</v>
      </c>
      <c r="H1367" s="37">
        <v>0</v>
      </c>
      <c r="I1367" s="37">
        <v>0</v>
      </c>
      <c r="J1367" s="37">
        <v>0</v>
      </c>
      <c r="K1367" s="37">
        <v>0</v>
      </c>
      <c r="L1367" s="37">
        <v>0</v>
      </c>
      <c r="M1367" s="37">
        <v>0</v>
      </c>
      <c r="N1367" s="37">
        <v>0</v>
      </c>
      <c r="O1367" s="37">
        <v>350000</v>
      </c>
      <c r="P1367" s="37">
        <v>350000</v>
      </c>
    </row>
    <row r="1368" spans="1:16">
      <c r="A1368" s="49"/>
      <c r="B1368" s="49"/>
      <c r="C1368" s="36" t="s">
        <v>331</v>
      </c>
      <c r="D1368" s="36" t="s">
        <v>332</v>
      </c>
      <c r="E1368" s="37">
        <v>12000000</v>
      </c>
      <c r="F1368" s="37">
        <v>7360000</v>
      </c>
      <c r="G1368" s="37">
        <v>0</v>
      </c>
      <c r="H1368" s="37">
        <v>0</v>
      </c>
      <c r="I1368" s="37">
        <v>30000</v>
      </c>
      <c r="J1368" s="37">
        <v>0</v>
      </c>
      <c r="K1368" s="37">
        <v>0</v>
      </c>
      <c r="L1368" s="37">
        <v>0</v>
      </c>
      <c r="M1368" s="37">
        <v>0</v>
      </c>
      <c r="N1368" s="37">
        <v>0</v>
      </c>
      <c r="O1368" s="37">
        <v>12030000</v>
      </c>
      <c r="P1368" s="37">
        <v>7360000</v>
      </c>
    </row>
    <row r="1369" spans="1:16">
      <c r="A1369" s="49"/>
      <c r="B1369" s="49"/>
      <c r="C1369" s="36" t="s">
        <v>319</v>
      </c>
      <c r="D1369" s="36" t="s">
        <v>320</v>
      </c>
      <c r="E1369" s="37">
        <v>17405885</v>
      </c>
      <c r="F1369" s="37">
        <v>10919714</v>
      </c>
      <c r="G1369" s="37">
        <v>460000</v>
      </c>
      <c r="H1369" s="37">
        <v>1500</v>
      </c>
      <c r="I1369" s="37">
        <v>4955240</v>
      </c>
      <c r="J1369" s="37">
        <v>630500</v>
      </c>
      <c r="K1369" s="37">
        <v>0</v>
      </c>
      <c r="L1369" s="37">
        <v>0</v>
      </c>
      <c r="M1369" s="37">
        <v>0</v>
      </c>
      <c r="N1369" s="37">
        <v>0</v>
      </c>
      <c r="O1369" s="37">
        <v>22821125</v>
      </c>
      <c r="P1369" s="37">
        <v>11551714</v>
      </c>
    </row>
    <row r="1370" spans="1:16">
      <c r="A1370" s="49"/>
      <c r="B1370" s="49"/>
      <c r="C1370" s="36" t="s">
        <v>321</v>
      </c>
      <c r="D1370" s="36" t="s">
        <v>322</v>
      </c>
      <c r="E1370" s="37">
        <v>900000</v>
      </c>
      <c r="F1370" s="37">
        <v>738000</v>
      </c>
      <c r="G1370" s="37">
        <v>0</v>
      </c>
      <c r="H1370" s="37">
        <v>0</v>
      </c>
      <c r="I1370" s="37">
        <v>0</v>
      </c>
      <c r="J1370" s="37">
        <v>0</v>
      </c>
      <c r="K1370" s="37">
        <v>0</v>
      </c>
      <c r="L1370" s="37">
        <v>0</v>
      </c>
      <c r="M1370" s="37">
        <v>0</v>
      </c>
      <c r="N1370" s="37">
        <v>0</v>
      </c>
      <c r="O1370" s="37">
        <v>900000</v>
      </c>
      <c r="P1370" s="37">
        <v>738000</v>
      </c>
    </row>
    <row r="1371" spans="1:16">
      <c r="A1371" s="49"/>
      <c r="B1371" s="49"/>
      <c r="C1371" s="36" t="s">
        <v>323</v>
      </c>
      <c r="D1371" s="36" t="s">
        <v>324</v>
      </c>
      <c r="E1371" s="37">
        <v>3330000</v>
      </c>
      <c r="F1371" s="37">
        <v>1020130</v>
      </c>
      <c r="G1371" s="37">
        <v>920000</v>
      </c>
      <c r="H1371" s="37">
        <v>382973</v>
      </c>
      <c r="I1371" s="37">
        <v>22040687</v>
      </c>
      <c r="J1371" s="37">
        <v>4545054</v>
      </c>
      <c r="K1371" s="37">
        <v>0</v>
      </c>
      <c r="L1371" s="37">
        <v>0</v>
      </c>
      <c r="M1371" s="37">
        <v>0</v>
      </c>
      <c r="N1371" s="37">
        <v>0</v>
      </c>
      <c r="O1371" s="37">
        <v>26290687</v>
      </c>
      <c r="P1371" s="37">
        <v>5948157</v>
      </c>
    </row>
    <row r="1372" spans="1:16">
      <c r="A1372" s="49"/>
      <c r="B1372" s="49"/>
      <c r="C1372" s="36" t="s">
        <v>333</v>
      </c>
      <c r="D1372" s="36" t="s">
        <v>334</v>
      </c>
      <c r="E1372" s="37">
        <v>0</v>
      </c>
      <c r="F1372" s="37">
        <v>0</v>
      </c>
      <c r="G1372" s="37">
        <v>955074</v>
      </c>
      <c r="H1372" s="37">
        <v>0</v>
      </c>
      <c r="I1372" s="37">
        <v>3570000</v>
      </c>
      <c r="J1372" s="37">
        <v>0</v>
      </c>
      <c r="K1372" s="37">
        <v>0</v>
      </c>
      <c r="L1372" s="37">
        <v>0</v>
      </c>
      <c r="M1372" s="37">
        <v>0</v>
      </c>
      <c r="N1372" s="37">
        <v>0</v>
      </c>
      <c r="O1372" s="37">
        <v>4525074</v>
      </c>
      <c r="P1372" s="37">
        <v>0</v>
      </c>
    </row>
    <row r="1373" spans="1:16">
      <c r="A1373" s="49"/>
      <c r="B1373" s="49"/>
      <c r="C1373" s="36" t="s">
        <v>325</v>
      </c>
      <c r="D1373" s="36" t="s">
        <v>326</v>
      </c>
      <c r="E1373" s="37">
        <v>154412490</v>
      </c>
      <c r="F1373" s="37">
        <v>48041043</v>
      </c>
      <c r="G1373" s="37">
        <v>0</v>
      </c>
      <c r="H1373" s="37">
        <v>0</v>
      </c>
      <c r="I1373" s="37">
        <v>21370023</v>
      </c>
      <c r="J1373" s="37">
        <v>97947</v>
      </c>
      <c r="K1373" s="37">
        <v>1400000</v>
      </c>
      <c r="L1373" s="37">
        <v>0</v>
      </c>
      <c r="M1373" s="37">
        <v>0</v>
      </c>
      <c r="N1373" s="37">
        <v>0</v>
      </c>
      <c r="O1373" s="37">
        <v>177182513</v>
      </c>
      <c r="P1373" s="37">
        <v>48138990</v>
      </c>
    </row>
    <row r="1374" spans="1:16">
      <c r="A1374" s="49"/>
      <c r="B1374" s="49"/>
      <c r="C1374" s="36" t="s">
        <v>335</v>
      </c>
      <c r="D1374" s="36" t="s">
        <v>336</v>
      </c>
      <c r="E1374" s="37">
        <v>0</v>
      </c>
      <c r="F1374" s="37">
        <v>0</v>
      </c>
      <c r="G1374" s="37">
        <v>220000</v>
      </c>
      <c r="H1374" s="37">
        <v>13000</v>
      </c>
      <c r="I1374" s="37">
        <v>4939377</v>
      </c>
      <c r="J1374" s="37">
        <v>62900</v>
      </c>
      <c r="K1374" s="37">
        <v>0</v>
      </c>
      <c r="L1374" s="37">
        <v>0</v>
      </c>
      <c r="M1374" s="37">
        <v>0</v>
      </c>
      <c r="N1374" s="37">
        <v>0</v>
      </c>
      <c r="O1374" s="37">
        <v>5159377</v>
      </c>
      <c r="P1374" s="37">
        <v>75900</v>
      </c>
    </row>
    <row r="1375" spans="1:16">
      <c r="A1375" s="49"/>
      <c r="B1375" s="49"/>
      <c r="C1375" s="36" t="s">
        <v>337</v>
      </c>
      <c r="D1375" s="36" t="s">
        <v>338</v>
      </c>
      <c r="E1375" s="37">
        <v>4950000</v>
      </c>
      <c r="F1375" s="37">
        <v>1271274</v>
      </c>
      <c r="G1375" s="37">
        <v>62978</v>
      </c>
      <c r="H1375" s="37">
        <v>14716</v>
      </c>
      <c r="I1375" s="37">
        <v>540320</v>
      </c>
      <c r="J1375" s="37">
        <v>68724</v>
      </c>
      <c r="K1375" s="37">
        <v>0</v>
      </c>
      <c r="L1375" s="37">
        <v>0</v>
      </c>
      <c r="M1375" s="37">
        <v>0</v>
      </c>
      <c r="N1375" s="37">
        <v>0</v>
      </c>
      <c r="O1375" s="37">
        <v>5553298</v>
      </c>
      <c r="P1375" s="37">
        <v>1354714</v>
      </c>
    </row>
    <row r="1376" spans="1:16">
      <c r="A1376" s="49"/>
      <c r="B1376" s="49"/>
      <c r="C1376" s="36" t="s">
        <v>351</v>
      </c>
      <c r="D1376" s="36" t="s">
        <v>352</v>
      </c>
      <c r="E1376" s="37">
        <v>4000000</v>
      </c>
      <c r="F1376" s="37">
        <v>3958498</v>
      </c>
      <c r="G1376" s="37">
        <v>0</v>
      </c>
      <c r="H1376" s="37">
        <v>0</v>
      </c>
      <c r="I1376" s="37">
        <v>0</v>
      </c>
      <c r="J1376" s="37">
        <v>0</v>
      </c>
      <c r="K1376" s="37">
        <v>0</v>
      </c>
      <c r="L1376" s="37">
        <v>0</v>
      </c>
      <c r="M1376" s="37">
        <v>0</v>
      </c>
      <c r="N1376" s="37">
        <v>0</v>
      </c>
      <c r="O1376" s="37">
        <v>4000000</v>
      </c>
      <c r="P1376" s="37">
        <v>3958498</v>
      </c>
    </row>
    <row r="1377" spans="1:16" s="63" customFormat="1">
      <c r="A1377" s="61"/>
      <c r="B1377" s="62" t="s">
        <v>365</v>
      </c>
      <c r="C1377" s="38"/>
      <c r="D1377" s="38"/>
      <c r="E1377" s="39">
        <f>SUM(E1355:E1376)</f>
        <v>322793533</v>
      </c>
      <c r="F1377" s="39">
        <f t="shared" ref="F1377:P1377" si="54">SUM(F1355:F1376)</f>
        <v>135015234</v>
      </c>
      <c r="G1377" s="39">
        <f t="shared" si="54"/>
        <v>19747695</v>
      </c>
      <c r="H1377" s="39">
        <f t="shared" si="54"/>
        <v>3906753</v>
      </c>
      <c r="I1377" s="39">
        <f t="shared" si="54"/>
        <v>351170110</v>
      </c>
      <c r="J1377" s="39">
        <f t="shared" si="54"/>
        <v>172607759</v>
      </c>
      <c r="K1377" s="39">
        <f t="shared" si="54"/>
        <v>2482085</v>
      </c>
      <c r="L1377" s="39">
        <f t="shared" si="54"/>
        <v>396742</v>
      </c>
      <c r="M1377" s="39">
        <f t="shared" si="54"/>
        <v>0</v>
      </c>
      <c r="N1377" s="39">
        <f t="shared" si="54"/>
        <v>0</v>
      </c>
      <c r="O1377" s="39">
        <f t="shared" si="54"/>
        <v>696193423</v>
      </c>
      <c r="P1377" s="39">
        <f t="shared" si="54"/>
        <v>311926488</v>
      </c>
    </row>
    <row r="1378" spans="1:16" s="65" customFormat="1">
      <c r="A1378" s="56"/>
      <c r="B1378" s="56"/>
      <c r="C1378" s="56"/>
      <c r="D1378" s="56"/>
      <c r="E1378" s="64"/>
      <c r="F1378" s="64"/>
      <c r="G1378" s="64"/>
      <c r="H1378" s="64"/>
      <c r="I1378" s="64"/>
      <c r="J1378" s="64"/>
      <c r="K1378" s="64"/>
      <c r="L1378" s="64"/>
      <c r="M1378" s="64"/>
      <c r="N1378" s="64"/>
      <c r="O1378" s="64"/>
      <c r="P1378" s="64"/>
    </row>
    <row r="1379" spans="1:16" s="18" customFormat="1" ht="15" customHeight="1">
      <c r="A1379" s="60"/>
      <c r="B1379" s="60"/>
      <c r="C1379" s="69" t="s">
        <v>283</v>
      </c>
      <c r="D1379" s="69"/>
      <c r="E1379" s="69" t="s">
        <v>284</v>
      </c>
      <c r="F1379" s="69"/>
      <c r="G1379" s="69" t="s">
        <v>285</v>
      </c>
      <c r="H1379" s="69"/>
      <c r="I1379" s="69" t="s">
        <v>286</v>
      </c>
      <c r="J1379" s="69"/>
      <c r="K1379" s="68" t="s">
        <v>287</v>
      </c>
      <c r="L1379" s="68"/>
      <c r="M1379" s="68" t="s">
        <v>288</v>
      </c>
      <c r="N1379" s="68"/>
      <c r="O1379" s="68" t="s">
        <v>289</v>
      </c>
      <c r="P1379" s="68"/>
    </row>
    <row r="1380" spans="1:16" s="18" customFormat="1" ht="15" customHeight="1">
      <c r="A1380" s="13"/>
      <c r="B1380" s="13"/>
      <c r="C1380" s="69"/>
      <c r="D1380" s="69"/>
      <c r="E1380" s="51" t="s">
        <v>290</v>
      </c>
      <c r="F1380" s="51" t="s">
        <v>291</v>
      </c>
      <c r="G1380" s="51" t="s">
        <v>290</v>
      </c>
      <c r="H1380" s="51" t="s">
        <v>291</v>
      </c>
      <c r="I1380" s="51" t="s">
        <v>290</v>
      </c>
      <c r="J1380" s="51" t="s">
        <v>291</v>
      </c>
      <c r="K1380" s="51" t="s">
        <v>290</v>
      </c>
      <c r="L1380" s="51" t="s">
        <v>291</v>
      </c>
      <c r="M1380" s="51" t="s">
        <v>290</v>
      </c>
      <c r="N1380" s="51" t="s">
        <v>291</v>
      </c>
      <c r="O1380" s="51" t="s">
        <v>290</v>
      </c>
      <c r="P1380" s="51" t="s">
        <v>291</v>
      </c>
    </row>
    <row r="1381" spans="1:16">
      <c r="A1381" s="1" t="s">
        <v>55</v>
      </c>
      <c r="B1381" s="1" t="s">
        <v>136</v>
      </c>
      <c r="C1381" s="36" t="s">
        <v>296</v>
      </c>
      <c r="D1381" s="36" t="s">
        <v>297</v>
      </c>
      <c r="E1381" s="37">
        <v>7932790</v>
      </c>
      <c r="F1381" s="37">
        <v>5245216</v>
      </c>
      <c r="G1381" s="37">
        <v>0</v>
      </c>
      <c r="H1381" s="37">
        <v>0</v>
      </c>
      <c r="I1381" s="37">
        <v>22374600</v>
      </c>
      <c r="J1381" s="37">
        <v>13679153</v>
      </c>
      <c r="K1381" s="37">
        <v>0</v>
      </c>
      <c r="L1381" s="37">
        <v>0</v>
      </c>
      <c r="M1381" s="37">
        <v>0</v>
      </c>
      <c r="N1381" s="37">
        <v>0</v>
      </c>
      <c r="O1381" s="37">
        <v>30307390</v>
      </c>
      <c r="P1381" s="37">
        <v>18924369</v>
      </c>
    </row>
    <row r="1382" spans="1:16">
      <c r="A1382" s="49"/>
      <c r="B1382" s="49"/>
      <c r="C1382" s="36" t="s">
        <v>298</v>
      </c>
      <c r="D1382" s="36" t="s">
        <v>199</v>
      </c>
      <c r="E1382" s="37">
        <v>2978777</v>
      </c>
      <c r="F1382" s="37">
        <v>1997588</v>
      </c>
      <c r="G1382" s="37">
        <v>0</v>
      </c>
      <c r="H1382" s="37">
        <v>0</v>
      </c>
      <c r="I1382" s="37">
        <v>9225400</v>
      </c>
      <c r="J1382" s="37">
        <v>5365042</v>
      </c>
      <c r="K1382" s="37">
        <v>0</v>
      </c>
      <c r="L1382" s="37">
        <v>0</v>
      </c>
      <c r="M1382" s="37">
        <v>0</v>
      </c>
      <c r="N1382" s="37">
        <v>0</v>
      </c>
      <c r="O1382" s="37">
        <v>12204177</v>
      </c>
      <c r="P1382" s="37">
        <v>7362630</v>
      </c>
    </row>
    <row r="1383" spans="1:16">
      <c r="A1383" s="49"/>
      <c r="B1383" s="49"/>
      <c r="C1383" s="36" t="s">
        <v>299</v>
      </c>
      <c r="D1383" s="36" t="s">
        <v>300</v>
      </c>
      <c r="E1383" s="37">
        <v>1852000</v>
      </c>
      <c r="F1383" s="37">
        <v>1488995</v>
      </c>
      <c r="G1383" s="37">
        <v>0</v>
      </c>
      <c r="H1383" s="37">
        <v>0</v>
      </c>
      <c r="I1383" s="37">
        <v>0</v>
      </c>
      <c r="J1383" s="37">
        <v>0</v>
      </c>
      <c r="K1383" s="37">
        <v>0</v>
      </c>
      <c r="L1383" s="37">
        <v>0</v>
      </c>
      <c r="M1383" s="37">
        <v>0</v>
      </c>
      <c r="N1383" s="37">
        <v>0</v>
      </c>
      <c r="O1383" s="37">
        <v>1852000</v>
      </c>
      <c r="P1383" s="37">
        <v>1488995</v>
      </c>
    </row>
    <row r="1384" spans="1:16">
      <c r="A1384" s="49"/>
      <c r="B1384" s="49"/>
      <c r="C1384" s="36" t="s">
        <v>327</v>
      </c>
      <c r="D1384" s="36" t="s">
        <v>328</v>
      </c>
      <c r="E1384" s="37">
        <v>50000</v>
      </c>
      <c r="F1384" s="37">
        <v>0</v>
      </c>
      <c r="G1384" s="37">
        <v>0</v>
      </c>
      <c r="H1384" s="37">
        <v>0</v>
      </c>
      <c r="I1384" s="37">
        <v>0</v>
      </c>
      <c r="J1384" s="37">
        <v>0</v>
      </c>
      <c r="K1384" s="37">
        <v>0</v>
      </c>
      <c r="L1384" s="37">
        <v>0</v>
      </c>
      <c r="M1384" s="37">
        <v>0</v>
      </c>
      <c r="N1384" s="37">
        <v>0</v>
      </c>
      <c r="O1384" s="37">
        <v>50000</v>
      </c>
      <c r="P1384" s="37">
        <v>0</v>
      </c>
    </row>
    <row r="1385" spans="1:16">
      <c r="A1385" s="49"/>
      <c r="B1385" s="49"/>
      <c r="C1385" s="36" t="s">
        <v>303</v>
      </c>
      <c r="D1385" s="36" t="s">
        <v>304</v>
      </c>
      <c r="E1385" s="37">
        <v>50000</v>
      </c>
      <c r="F1385" s="37">
        <v>4235</v>
      </c>
      <c r="G1385" s="37">
        <v>0</v>
      </c>
      <c r="H1385" s="37">
        <v>0</v>
      </c>
      <c r="I1385" s="37">
        <v>80000</v>
      </c>
      <c r="J1385" s="37">
        <v>22700</v>
      </c>
      <c r="K1385" s="37">
        <v>0</v>
      </c>
      <c r="L1385" s="37">
        <v>0</v>
      </c>
      <c r="M1385" s="37">
        <v>0</v>
      </c>
      <c r="N1385" s="37">
        <v>0</v>
      </c>
      <c r="O1385" s="37">
        <v>130000</v>
      </c>
      <c r="P1385" s="37">
        <v>26935</v>
      </c>
    </row>
    <row r="1386" spans="1:16">
      <c r="A1386" s="49"/>
      <c r="B1386" s="49"/>
      <c r="C1386" s="36" t="s">
        <v>305</v>
      </c>
      <c r="D1386" s="36" t="s">
        <v>306</v>
      </c>
      <c r="E1386" s="37">
        <v>3172000</v>
      </c>
      <c r="F1386" s="37">
        <v>2208237</v>
      </c>
      <c r="G1386" s="37">
        <v>0</v>
      </c>
      <c r="H1386" s="37">
        <v>0</v>
      </c>
      <c r="I1386" s="37">
        <v>2530000</v>
      </c>
      <c r="J1386" s="37">
        <v>859436</v>
      </c>
      <c r="K1386" s="37">
        <v>0</v>
      </c>
      <c r="L1386" s="37">
        <v>0</v>
      </c>
      <c r="M1386" s="37">
        <v>0</v>
      </c>
      <c r="N1386" s="37">
        <v>0</v>
      </c>
      <c r="O1386" s="37">
        <v>5702000</v>
      </c>
      <c r="P1386" s="37">
        <v>3067673</v>
      </c>
    </row>
    <row r="1387" spans="1:16">
      <c r="A1387" s="49"/>
      <c r="B1387" s="49"/>
      <c r="C1387" s="36" t="s">
        <v>307</v>
      </c>
      <c r="D1387" s="36" t="s">
        <v>308</v>
      </c>
      <c r="E1387" s="37">
        <v>640000</v>
      </c>
      <c r="F1387" s="37">
        <v>180854</v>
      </c>
      <c r="G1387" s="37">
        <v>0</v>
      </c>
      <c r="H1387" s="37">
        <v>0</v>
      </c>
      <c r="I1387" s="37">
        <v>1830000</v>
      </c>
      <c r="J1387" s="37">
        <v>181469</v>
      </c>
      <c r="K1387" s="37">
        <v>0</v>
      </c>
      <c r="L1387" s="37">
        <v>0</v>
      </c>
      <c r="M1387" s="37">
        <v>0</v>
      </c>
      <c r="N1387" s="37">
        <v>0</v>
      </c>
      <c r="O1387" s="37">
        <v>2470000</v>
      </c>
      <c r="P1387" s="37">
        <v>362323</v>
      </c>
    </row>
    <row r="1388" spans="1:16">
      <c r="A1388" s="49"/>
      <c r="B1388" s="49"/>
      <c r="C1388" s="36" t="s">
        <v>309</v>
      </c>
      <c r="D1388" s="36" t="s">
        <v>310</v>
      </c>
      <c r="E1388" s="37">
        <v>1540000</v>
      </c>
      <c r="F1388" s="37">
        <v>439043</v>
      </c>
      <c r="G1388" s="37">
        <v>0</v>
      </c>
      <c r="H1388" s="37">
        <v>0</v>
      </c>
      <c r="I1388" s="37">
        <v>720000</v>
      </c>
      <c r="J1388" s="37">
        <v>108730</v>
      </c>
      <c r="K1388" s="37">
        <v>0</v>
      </c>
      <c r="L1388" s="37">
        <v>0</v>
      </c>
      <c r="M1388" s="37">
        <v>0</v>
      </c>
      <c r="N1388" s="37">
        <v>0</v>
      </c>
      <c r="O1388" s="37">
        <v>2260000</v>
      </c>
      <c r="P1388" s="37">
        <v>547773</v>
      </c>
    </row>
    <row r="1389" spans="1:16">
      <c r="A1389" s="49"/>
      <c r="B1389" s="49"/>
      <c r="C1389" s="36" t="s">
        <v>311</v>
      </c>
      <c r="D1389" s="36" t="s">
        <v>312</v>
      </c>
      <c r="E1389" s="37">
        <v>1930000</v>
      </c>
      <c r="F1389" s="37">
        <v>282877</v>
      </c>
      <c r="G1389" s="37">
        <v>44000</v>
      </c>
      <c r="H1389" s="37">
        <v>0</v>
      </c>
      <c r="I1389" s="37">
        <v>4285000</v>
      </c>
      <c r="J1389" s="37">
        <v>1313929</v>
      </c>
      <c r="K1389" s="37">
        <v>0</v>
      </c>
      <c r="L1389" s="37">
        <v>0</v>
      </c>
      <c r="M1389" s="37">
        <v>0</v>
      </c>
      <c r="N1389" s="37">
        <v>0</v>
      </c>
      <c r="O1389" s="37">
        <v>6259000</v>
      </c>
      <c r="P1389" s="37">
        <v>1596806</v>
      </c>
    </row>
    <row r="1390" spans="1:16">
      <c r="A1390" s="49"/>
      <c r="B1390" s="49"/>
      <c r="C1390" s="36" t="s">
        <v>313</v>
      </c>
      <c r="D1390" s="36" t="s">
        <v>314</v>
      </c>
      <c r="E1390" s="37">
        <v>1190000</v>
      </c>
      <c r="F1390" s="37">
        <v>543793</v>
      </c>
      <c r="G1390" s="37">
        <v>0</v>
      </c>
      <c r="H1390" s="37">
        <v>0</v>
      </c>
      <c r="I1390" s="37">
        <v>325000</v>
      </c>
      <c r="J1390" s="37">
        <v>98610</v>
      </c>
      <c r="K1390" s="37">
        <v>0</v>
      </c>
      <c r="L1390" s="37">
        <v>0</v>
      </c>
      <c r="M1390" s="37">
        <v>0</v>
      </c>
      <c r="N1390" s="37">
        <v>0</v>
      </c>
      <c r="O1390" s="37">
        <v>1515000</v>
      </c>
      <c r="P1390" s="37">
        <v>642403</v>
      </c>
    </row>
    <row r="1391" spans="1:16">
      <c r="A1391" s="49"/>
      <c r="B1391" s="49"/>
      <c r="C1391" s="36" t="s">
        <v>355</v>
      </c>
      <c r="D1391" s="36" t="s">
        <v>356</v>
      </c>
      <c r="E1391" s="37">
        <v>30000</v>
      </c>
      <c r="F1391" s="37">
        <v>19564</v>
      </c>
      <c r="G1391" s="37">
        <v>0</v>
      </c>
      <c r="H1391" s="37">
        <v>0</v>
      </c>
      <c r="I1391" s="37">
        <v>0</v>
      </c>
      <c r="J1391" s="37">
        <v>0</v>
      </c>
      <c r="K1391" s="37">
        <v>0</v>
      </c>
      <c r="L1391" s="37">
        <v>0</v>
      </c>
      <c r="M1391" s="37">
        <v>0</v>
      </c>
      <c r="N1391" s="37">
        <v>0</v>
      </c>
      <c r="O1391" s="37">
        <v>30000</v>
      </c>
      <c r="P1391" s="37">
        <v>19564</v>
      </c>
    </row>
    <row r="1392" spans="1:16">
      <c r="A1392" s="49"/>
      <c r="B1392" s="49"/>
      <c r="C1392" s="36" t="s">
        <v>331</v>
      </c>
      <c r="D1392" s="36" t="s">
        <v>332</v>
      </c>
      <c r="E1392" s="37">
        <v>10000</v>
      </c>
      <c r="F1392" s="37">
        <v>0</v>
      </c>
      <c r="G1392" s="37">
        <v>0</v>
      </c>
      <c r="H1392" s="37">
        <v>0</v>
      </c>
      <c r="I1392" s="37">
        <v>0</v>
      </c>
      <c r="J1392" s="37">
        <v>0</v>
      </c>
      <c r="K1392" s="37">
        <v>0</v>
      </c>
      <c r="L1392" s="37">
        <v>0</v>
      </c>
      <c r="M1392" s="37">
        <v>0</v>
      </c>
      <c r="N1392" s="37">
        <v>0</v>
      </c>
      <c r="O1392" s="37">
        <v>10000</v>
      </c>
      <c r="P1392" s="37">
        <v>0</v>
      </c>
    </row>
    <row r="1393" spans="1:16">
      <c r="A1393" s="49"/>
      <c r="B1393" s="49"/>
      <c r="C1393" s="36" t="s">
        <v>319</v>
      </c>
      <c r="D1393" s="36" t="s">
        <v>320</v>
      </c>
      <c r="E1393" s="37">
        <v>2718300</v>
      </c>
      <c r="F1393" s="37">
        <v>2231628</v>
      </c>
      <c r="G1393" s="37">
        <v>0</v>
      </c>
      <c r="H1393" s="37">
        <v>0</v>
      </c>
      <c r="I1393" s="37">
        <v>720000</v>
      </c>
      <c r="J1393" s="37">
        <v>15000</v>
      </c>
      <c r="K1393" s="37">
        <v>0</v>
      </c>
      <c r="L1393" s="37">
        <v>0</v>
      </c>
      <c r="M1393" s="37">
        <v>0</v>
      </c>
      <c r="N1393" s="37">
        <v>0</v>
      </c>
      <c r="O1393" s="37">
        <v>3438300</v>
      </c>
      <c r="P1393" s="37">
        <v>2246628</v>
      </c>
    </row>
    <row r="1394" spans="1:16">
      <c r="A1394" s="49"/>
      <c r="B1394" s="49"/>
      <c r="C1394" s="36" t="s">
        <v>321</v>
      </c>
      <c r="D1394" s="36" t="s">
        <v>322</v>
      </c>
      <c r="E1394" s="37">
        <v>200000</v>
      </c>
      <c r="F1394" s="37">
        <v>90000</v>
      </c>
      <c r="G1394" s="37">
        <v>0</v>
      </c>
      <c r="H1394" s="37">
        <v>0</v>
      </c>
      <c r="I1394" s="37">
        <v>0</v>
      </c>
      <c r="J1394" s="37">
        <v>0</v>
      </c>
      <c r="K1394" s="37">
        <v>0</v>
      </c>
      <c r="L1394" s="37">
        <v>0</v>
      </c>
      <c r="M1394" s="37">
        <v>0</v>
      </c>
      <c r="N1394" s="37">
        <v>0</v>
      </c>
      <c r="O1394" s="37">
        <v>200000</v>
      </c>
      <c r="P1394" s="37">
        <v>90000</v>
      </c>
    </row>
    <row r="1395" spans="1:16">
      <c r="A1395" s="49"/>
      <c r="B1395" s="49"/>
      <c r="C1395" s="36" t="s">
        <v>323</v>
      </c>
      <c r="D1395" s="36" t="s">
        <v>324</v>
      </c>
      <c r="E1395" s="37">
        <v>0</v>
      </c>
      <c r="F1395" s="37">
        <v>0</v>
      </c>
      <c r="G1395" s="37">
        <v>0</v>
      </c>
      <c r="H1395" s="37">
        <v>0</v>
      </c>
      <c r="I1395" s="37">
        <v>310000</v>
      </c>
      <c r="J1395" s="37">
        <v>307893</v>
      </c>
      <c r="K1395" s="37">
        <v>0</v>
      </c>
      <c r="L1395" s="37">
        <v>0</v>
      </c>
      <c r="M1395" s="37">
        <v>0</v>
      </c>
      <c r="N1395" s="37">
        <v>0</v>
      </c>
      <c r="O1395" s="37">
        <v>310000</v>
      </c>
      <c r="P1395" s="37">
        <v>307893</v>
      </c>
    </row>
    <row r="1396" spans="1:16">
      <c r="A1396" s="49"/>
      <c r="B1396" s="49"/>
      <c r="C1396" s="36" t="s">
        <v>325</v>
      </c>
      <c r="D1396" s="36" t="s">
        <v>326</v>
      </c>
      <c r="E1396" s="37">
        <v>34667804</v>
      </c>
      <c r="F1396" s="37">
        <v>19584819</v>
      </c>
      <c r="G1396" s="37">
        <v>0</v>
      </c>
      <c r="H1396" s="37">
        <v>0</v>
      </c>
      <c r="I1396" s="37">
        <v>2195962</v>
      </c>
      <c r="J1396" s="37">
        <v>78294</v>
      </c>
      <c r="K1396" s="37">
        <v>0</v>
      </c>
      <c r="L1396" s="37">
        <v>0</v>
      </c>
      <c r="M1396" s="37">
        <v>0</v>
      </c>
      <c r="N1396" s="37">
        <v>0</v>
      </c>
      <c r="O1396" s="37">
        <v>36863766</v>
      </c>
      <c r="P1396" s="37">
        <v>19663113</v>
      </c>
    </row>
    <row r="1397" spans="1:16">
      <c r="A1397" s="49"/>
      <c r="B1397" s="49"/>
      <c r="C1397" s="36" t="s">
        <v>335</v>
      </c>
      <c r="D1397" s="36" t="s">
        <v>336</v>
      </c>
      <c r="E1397" s="37">
        <v>30000</v>
      </c>
      <c r="F1397" s="37">
        <v>0</v>
      </c>
      <c r="G1397" s="37">
        <v>0</v>
      </c>
      <c r="H1397" s="37">
        <v>0</v>
      </c>
      <c r="I1397" s="37">
        <v>700000</v>
      </c>
      <c r="J1397" s="37">
        <v>0</v>
      </c>
      <c r="K1397" s="37">
        <v>0</v>
      </c>
      <c r="L1397" s="37">
        <v>0</v>
      </c>
      <c r="M1397" s="37">
        <v>0</v>
      </c>
      <c r="N1397" s="37">
        <v>0</v>
      </c>
      <c r="O1397" s="37">
        <v>730000</v>
      </c>
      <c r="P1397" s="37">
        <v>0</v>
      </c>
    </row>
    <row r="1398" spans="1:16">
      <c r="A1398" s="49"/>
      <c r="B1398" s="49"/>
      <c r="C1398" s="36" t="s">
        <v>337</v>
      </c>
      <c r="D1398" s="36" t="s">
        <v>338</v>
      </c>
      <c r="E1398" s="37">
        <v>1650000</v>
      </c>
      <c r="F1398" s="37">
        <v>242876</v>
      </c>
      <c r="G1398" s="37">
        <v>0</v>
      </c>
      <c r="H1398" s="37">
        <v>0</v>
      </c>
      <c r="I1398" s="37">
        <v>60000</v>
      </c>
      <c r="J1398" s="37">
        <v>5922</v>
      </c>
      <c r="K1398" s="37">
        <v>0</v>
      </c>
      <c r="L1398" s="37">
        <v>0</v>
      </c>
      <c r="M1398" s="37">
        <v>0</v>
      </c>
      <c r="N1398" s="37">
        <v>0</v>
      </c>
      <c r="O1398" s="37">
        <v>1710000</v>
      </c>
      <c r="P1398" s="37">
        <v>248798</v>
      </c>
    </row>
    <row r="1399" spans="1:16">
      <c r="A1399" s="49"/>
      <c r="B1399" s="49"/>
      <c r="C1399" s="36" t="s">
        <v>351</v>
      </c>
      <c r="D1399" s="36" t="s">
        <v>352</v>
      </c>
      <c r="E1399" s="37">
        <v>870000</v>
      </c>
      <c r="F1399" s="37">
        <v>852125</v>
      </c>
      <c r="G1399" s="37">
        <v>0</v>
      </c>
      <c r="H1399" s="37">
        <v>0</v>
      </c>
      <c r="I1399" s="37">
        <v>0</v>
      </c>
      <c r="J1399" s="37">
        <v>0</v>
      </c>
      <c r="K1399" s="37">
        <v>0</v>
      </c>
      <c r="L1399" s="37">
        <v>0</v>
      </c>
      <c r="M1399" s="37">
        <v>0</v>
      </c>
      <c r="N1399" s="37">
        <v>0</v>
      </c>
      <c r="O1399" s="37">
        <v>870000</v>
      </c>
      <c r="P1399" s="37">
        <v>852125</v>
      </c>
    </row>
    <row r="1400" spans="1:16" s="63" customFormat="1">
      <c r="A1400" s="61"/>
      <c r="B1400" s="62" t="s">
        <v>255</v>
      </c>
      <c r="C1400" s="38"/>
      <c r="D1400" s="38"/>
      <c r="E1400" s="39">
        <f>SUM(E1381:E1399)</f>
        <v>61511671</v>
      </c>
      <c r="F1400" s="39">
        <f t="shared" ref="F1400:P1400" si="55">SUM(F1381:F1399)</f>
        <v>35411850</v>
      </c>
      <c r="G1400" s="39">
        <f t="shared" si="55"/>
        <v>44000</v>
      </c>
      <c r="H1400" s="39">
        <f t="shared" si="55"/>
        <v>0</v>
      </c>
      <c r="I1400" s="39">
        <f t="shared" si="55"/>
        <v>45355962</v>
      </c>
      <c r="J1400" s="39">
        <f t="shared" si="55"/>
        <v>22036178</v>
      </c>
      <c r="K1400" s="39">
        <f t="shared" si="55"/>
        <v>0</v>
      </c>
      <c r="L1400" s="39">
        <f t="shared" si="55"/>
        <v>0</v>
      </c>
      <c r="M1400" s="39">
        <f t="shared" si="55"/>
        <v>0</v>
      </c>
      <c r="N1400" s="39">
        <f t="shared" si="55"/>
        <v>0</v>
      </c>
      <c r="O1400" s="39">
        <f t="shared" si="55"/>
        <v>106911633</v>
      </c>
      <c r="P1400" s="39">
        <f t="shared" si="55"/>
        <v>57448028</v>
      </c>
    </row>
    <row r="1401" spans="1:16" s="65" customFormat="1">
      <c r="A1401" s="56"/>
      <c r="B1401" s="56"/>
      <c r="C1401" s="56"/>
      <c r="D1401" s="56"/>
      <c r="E1401" s="64"/>
      <c r="F1401" s="64"/>
      <c r="G1401" s="64"/>
      <c r="H1401" s="64"/>
      <c r="I1401" s="64"/>
      <c r="J1401" s="64"/>
      <c r="K1401" s="64"/>
      <c r="L1401" s="64"/>
      <c r="M1401" s="64"/>
      <c r="N1401" s="64"/>
      <c r="O1401" s="64"/>
      <c r="P1401" s="64"/>
    </row>
    <row r="1402" spans="1:16" s="18" customFormat="1" ht="15" customHeight="1">
      <c r="A1402" s="60"/>
      <c r="B1402" s="60"/>
      <c r="C1402" s="69" t="s">
        <v>283</v>
      </c>
      <c r="D1402" s="69"/>
      <c r="E1402" s="69" t="s">
        <v>284</v>
      </c>
      <c r="F1402" s="69"/>
      <c r="G1402" s="69" t="s">
        <v>285</v>
      </c>
      <c r="H1402" s="69"/>
      <c r="I1402" s="69" t="s">
        <v>286</v>
      </c>
      <c r="J1402" s="69"/>
      <c r="K1402" s="68" t="s">
        <v>287</v>
      </c>
      <c r="L1402" s="68"/>
      <c r="M1402" s="68" t="s">
        <v>288</v>
      </c>
      <c r="N1402" s="68"/>
      <c r="O1402" s="68" t="s">
        <v>289</v>
      </c>
      <c r="P1402" s="68"/>
    </row>
    <row r="1403" spans="1:16" s="18" customFormat="1" ht="15" customHeight="1">
      <c r="A1403" s="13"/>
      <c r="B1403" s="13"/>
      <c r="C1403" s="69"/>
      <c r="D1403" s="69"/>
      <c r="E1403" s="51" t="s">
        <v>290</v>
      </c>
      <c r="F1403" s="51" t="s">
        <v>291</v>
      </c>
      <c r="G1403" s="51" t="s">
        <v>290</v>
      </c>
      <c r="H1403" s="51" t="s">
        <v>291</v>
      </c>
      <c r="I1403" s="51" t="s">
        <v>290</v>
      </c>
      <c r="J1403" s="51" t="s">
        <v>291</v>
      </c>
      <c r="K1403" s="51" t="s">
        <v>290</v>
      </c>
      <c r="L1403" s="51" t="s">
        <v>291</v>
      </c>
      <c r="M1403" s="51" t="s">
        <v>290</v>
      </c>
      <c r="N1403" s="51" t="s">
        <v>291</v>
      </c>
      <c r="O1403" s="51" t="s">
        <v>290</v>
      </c>
      <c r="P1403" s="51" t="s">
        <v>291</v>
      </c>
    </row>
    <row r="1404" spans="1:16">
      <c r="A1404" s="1" t="s">
        <v>56</v>
      </c>
      <c r="B1404" s="1" t="s">
        <v>137</v>
      </c>
      <c r="C1404" s="36" t="s">
        <v>296</v>
      </c>
      <c r="D1404" s="36" t="s">
        <v>297</v>
      </c>
      <c r="E1404" s="37">
        <v>30320726</v>
      </c>
      <c r="F1404" s="37">
        <v>19436112</v>
      </c>
      <c r="G1404" s="37">
        <v>0</v>
      </c>
      <c r="H1404" s="37">
        <v>0</v>
      </c>
      <c r="I1404" s="37">
        <v>102310821</v>
      </c>
      <c r="J1404" s="37">
        <v>70485622</v>
      </c>
      <c r="K1404" s="37">
        <v>0</v>
      </c>
      <c r="L1404" s="37">
        <v>0</v>
      </c>
      <c r="M1404" s="37">
        <v>0</v>
      </c>
      <c r="N1404" s="37">
        <v>0</v>
      </c>
      <c r="O1404" s="37">
        <v>132631547</v>
      </c>
      <c r="P1404" s="37">
        <v>89921734</v>
      </c>
    </row>
    <row r="1405" spans="1:16">
      <c r="A1405" s="49"/>
      <c r="B1405" s="49"/>
      <c r="C1405" s="36" t="s">
        <v>298</v>
      </c>
      <c r="D1405" s="36" t="s">
        <v>199</v>
      </c>
      <c r="E1405" s="37">
        <v>11856000</v>
      </c>
      <c r="F1405" s="37">
        <v>7734614</v>
      </c>
      <c r="G1405" s="37">
        <v>0</v>
      </c>
      <c r="H1405" s="37">
        <v>0</v>
      </c>
      <c r="I1405" s="37">
        <v>40007416</v>
      </c>
      <c r="J1405" s="37">
        <v>27628640</v>
      </c>
      <c r="K1405" s="37">
        <v>0</v>
      </c>
      <c r="L1405" s="37">
        <v>0</v>
      </c>
      <c r="M1405" s="37">
        <v>0</v>
      </c>
      <c r="N1405" s="37">
        <v>0</v>
      </c>
      <c r="O1405" s="37">
        <v>51863416</v>
      </c>
      <c r="P1405" s="37">
        <v>35363254</v>
      </c>
    </row>
    <row r="1406" spans="1:16">
      <c r="A1406" s="49"/>
      <c r="B1406" s="49"/>
      <c r="C1406" s="36" t="s">
        <v>299</v>
      </c>
      <c r="D1406" s="36" t="s">
        <v>300</v>
      </c>
      <c r="E1406" s="37">
        <v>3733000</v>
      </c>
      <c r="F1406" s="37">
        <v>2008345</v>
      </c>
      <c r="G1406" s="37">
        <v>0</v>
      </c>
      <c r="H1406" s="37">
        <v>0</v>
      </c>
      <c r="I1406" s="37">
        <v>0</v>
      </c>
      <c r="J1406" s="37">
        <v>0</v>
      </c>
      <c r="K1406" s="37">
        <v>0</v>
      </c>
      <c r="L1406" s="37">
        <v>0</v>
      </c>
      <c r="M1406" s="37">
        <v>0</v>
      </c>
      <c r="N1406" s="37">
        <v>0</v>
      </c>
      <c r="O1406" s="37">
        <v>3733000</v>
      </c>
      <c r="P1406" s="37">
        <v>2008345</v>
      </c>
    </row>
    <row r="1407" spans="1:16">
      <c r="A1407" s="49"/>
      <c r="B1407" s="49"/>
      <c r="C1407" s="36" t="s">
        <v>327</v>
      </c>
      <c r="D1407" s="36" t="s">
        <v>328</v>
      </c>
      <c r="E1407" s="37">
        <v>1180000</v>
      </c>
      <c r="F1407" s="37">
        <v>480000</v>
      </c>
      <c r="G1407" s="37">
        <v>0</v>
      </c>
      <c r="H1407" s="37">
        <v>0</v>
      </c>
      <c r="I1407" s="37">
        <v>0</v>
      </c>
      <c r="J1407" s="37">
        <v>0</v>
      </c>
      <c r="K1407" s="37">
        <v>0</v>
      </c>
      <c r="L1407" s="37">
        <v>0</v>
      </c>
      <c r="M1407" s="37">
        <v>0</v>
      </c>
      <c r="N1407" s="37">
        <v>0</v>
      </c>
      <c r="O1407" s="37">
        <v>1180000</v>
      </c>
      <c r="P1407" s="37">
        <v>480000</v>
      </c>
    </row>
    <row r="1408" spans="1:16">
      <c r="A1408" s="49"/>
      <c r="B1408" s="49"/>
      <c r="C1408" s="36" t="s">
        <v>301</v>
      </c>
      <c r="D1408" s="36" t="s">
        <v>302</v>
      </c>
      <c r="E1408" s="37">
        <v>200000</v>
      </c>
      <c r="F1408" s="37">
        <v>0</v>
      </c>
      <c r="G1408" s="37">
        <v>0</v>
      </c>
      <c r="H1408" s="37">
        <v>0</v>
      </c>
      <c r="I1408" s="37">
        <v>0</v>
      </c>
      <c r="J1408" s="37">
        <v>0</v>
      </c>
      <c r="K1408" s="37">
        <v>0</v>
      </c>
      <c r="L1408" s="37">
        <v>0</v>
      </c>
      <c r="M1408" s="37">
        <v>0</v>
      </c>
      <c r="N1408" s="37">
        <v>0</v>
      </c>
      <c r="O1408" s="37">
        <v>200000</v>
      </c>
      <c r="P1408" s="37">
        <v>0</v>
      </c>
    </row>
    <row r="1409" spans="1:16">
      <c r="A1409" s="49"/>
      <c r="B1409" s="49"/>
      <c r="C1409" s="36" t="s">
        <v>303</v>
      </c>
      <c r="D1409" s="36" t="s">
        <v>304</v>
      </c>
      <c r="E1409" s="37">
        <v>686000</v>
      </c>
      <c r="F1409" s="37">
        <v>120799</v>
      </c>
      <c r="G1409" s="37">
        <v>219500</v>
      </c>
      <c r="H1409" s="37">
        <v>6700</v>
      </c>
      <c r="I1409" s="37">
        <v>40000</v>
      </c>
      <c r="J1409" s="37">
        <v>12800</v>
      </c>
      <c r="K1409" s="37">
        <v>808154</v>
      </c>
      <c r="L1409" s="37">
        <v>0</v>
      </c>
      <c r="M1409" s="37">
        <v>0</v>
      </c>
      <c r="N1409" s="37">
        <v>0</v>
      </c>
      <c r="O1409" s="37">
        <v>1753654</v>
      </c>
      <c r="P1409" s="37">
        <v>140299</v>
      </c>
    </row>
    <row r="1410" spans="1:16">
      <c r="A1410" s="49"/>
      <c r="B1410" s="49"/>
      <c r="C1410" s="36" t="s">
        <v>305</v>
      </c>
      <c r="D1410" s="36" t="s">
        <v>306</v>
      </c>
      <c r="E1410" s="37">
        <v>11225000</v>
      </c>
      <c r="F1410" s="37">
        <v>7224279</v>
      </c>
      <c r="G1410" s="37">
        <v>965000</v>
      </c>
      <c r="H1410" s="37">
        <v>255355</v>
      </c>
      <c r="I1410" s="37">
        <v>10164563</v>
      </c>
      <c r="J1410" s="37">
        <v>1992799</v>
      </c>
      <c r="K1410" s="37">
        <v>315759</v>
      </c>
      <c r="L1410" s="37">
        <v>154661</v>
      </c>
      <c r="M1410" s="37">
        <v>0</v>
      </c>
      <c r="N1410" s="37">
        <v>0</v>
      </c>
      <c r="O1410" s="37">
        <v>22670322</v>
      </c>
      <c r="P1410" s="37">
        <v>9627094</v>
      </c>
    </row>
    <row r="1411" spans="1:16">
      <c r="A1411" s="49"/>
      <c r="B1411" s="49"/>
      <c r="C1411" s="36" t="s">
        <v>307</v>
      </c>
      <c r="D1411" s="36" t="s">
        <v>308</v>
      </c>
      <c r="E1411" s="37">
        <v>1721000</v>
      </c>
      <c r="F1411" s="37">
        <v>414898</v>
      </c>
      <c r="G1411" s="37">
        <v>4033800</v>
      </c>
      <c r="H1411" s="37">
        <v>942855</v>
      </c>
      <c r="I1411" s="37">
        <v>1365000</v>
      </c>
      <c r="J1411" s="37">
        <v>702145</v>
      </c>
      <c r="K1411" s="37">
        <v>622122</v>
      </c>
      <c r="L1411" s="37">
        <v>356028</v>
      </c>
      <c r="M1411" s="37">
        <v>0</v>
      </c>
      <c r="N1411" s="37">
        <v>0</v>
      </c>
      <c r="O1411" s="37">
        <v>7741922</v>
      </c>
      <c r="P1411" s="37">
        <v>2415926</v>
      </c>
    </row>
    <row r="1412" spans="1:16">
      <c r="A1412" s="49"/>
      <c r="B1412" s="49"/>
      <c r="C1412" s="36" t="s">
        <v>309</v>
      </c>
      <c r="D1412" s="36" t="s">
        <v>310</v>
      </c>
      <c r="E1412" s="37">
        <v>5776000</v>
      </c>
      <c r="F1412" s="37">
        <v>2453657</v>
      </c>
      <c r="G1412" s="37">
        <v>946700</v>
      </c>
      <c r="H1412" s="37">
        <v>20680</v>
      </c>
      <c r="I1412" s="37">
        <v>12131428</v>
      </c>
      <c r="J1412" s="37">
        <v>1679626</v>
      </c>
      <c r="K1412" s="37">
        <v>181792</v>
      </c>
      <c r="L1412" s="37">
        <v>59020</v>
      </c>
      <c r="M1412" s="37">
        <v>0</v>
      </c>
      <c r="N1412" s="37">
        <v>0</v>
      </c>
      <c r="O1412" s="37">
        <v>19035920</v>
      </c>
      <c r="P1412" s="37">
        <v>4212983</v>
      </c>
    </row>
    <row r="1413" spans="1:16">
      <c r="A1413" s="49"/>
      <c r="B1413" s="49"/>
      <c r="C1413" s="36" t="s">
        <v>311</v>
      </c>
      <c r="D1413" s="36" t="s">
        <v>312</v>
      </c>
      <c r="E1413" s="37">
        <v>3883000</v>
      </c>
      <c r="F1413" s="37">
        <v>1791770</v>
      </c>
      <c r="G1413" s="37">
        <v>684700</v>
      </c>
      <c r="H1413" s="37">
        <v>109510</v>
      </c>
      <c r="I1413" s="37">
        <v>4553100</v>
      </c>
      <c r="J1413" s="37">
        <v>740998</v>
      </c>
      <c r="K1413" s="37">
        <v>6580860</v>
      </c>
      <c r="L1413" s="37">
        <v>676976</v>
      </c>
      <c r="M1413" s="37">
        <v>0</v>
      </c>
      <c r="N1413" s="37">
        <v>0</v>
      </c>
      <c r="O1413" s="37">
        <v>15701660</v>
      </c>
      <c r="P1413" s="37">
        <v>3319254</v>
      </c>
    </row>
    <row r="1414" spans="1:16">
      <c r="A1414" s="49"/>
      <c r="B1414" s="49"/>
      <c r="C1414" s="36" t="s">
        <v>313</v>
      </c>
      <c r="D1414" s="36" t="s">
        <v>314</v>
      </c>
      <c r="E1414" s="37">
        <v>8035000</v>
      </c>
      <c r="F1414" s="37">
        <v>3648110</v>
      </c>
      <c r="G1414" s="37">
        <v>573500</v>
      </c>
      <c r="H1414" s="37">
        <v>237575</v>
      </c>
      <c r="I1414" s="37">
        <v>339100</v>
      </c>
      <c r="J1414" s="37">
        <v>111226</v>
      </c>
      <c r="K1414" s="37">
        <v>1489865</v>
      </c>
      <c r="L1414" s="37">
        <v>238500</v>
      </c>
      <c r="M1414" s="37">
        <v>0</v>
      </c>
      <c r="N1414" s="37">
        <v>0</v>
      </c>
      <c r="O1414" s="37">
        <v>10437465</v>
      </c>
      <c r="P1414" s="37">
        <v>4235411</v>
      </c>
    </row>
    <row r="1415" spans="1:16">
      <c r="A1415" s="49"/>
      <c r="B1415" s="49"/>
      <c r="C1415" s="36" t="s">
        <v>315</v>
      </c>
      <c r="D1415" s="36" t="s">
        <v>316</v>
      </c>
      <c r="E1415" s="37">
        <v>3000000</v>
      </c>
      <c r="F1415" s="37">
        <v>2122330</v>
      </c>
      <c r="G1415" s="37">
        <v>0</v>
      </c>
      <c r="H1415" s="37">
        <v>0</v>
      </c>
      <c r="I1415" s="37">
        <v>0</v>
      </c>
      <c r="J1415" s="37">
        <v>0</v>
      </c>
      <c r="K1415" s="37">
        <v>1582321</v>
      </c>
      <c r="L1415" s="37">
        <v>932427</v>
      </c>
      <c r="M1415" s="37">
        <v>0</v>
      </c>
      <c r="N1415" s="37">
        <v>0</v>
      </c>
      <c r="O1415" s="37">
        <v>4582321</v>
      </c>
      <c r="P1415" s="37">
        <v>3054757</v>
      </c>
    </row>
    <row r="1416" spans="1:16">
      <c r="A1416" s="49"/>
      <c r="B1416" s="49"/>
      <c r="C1416" s="36" t="s">
        <v>317</v>
      </c>
      <c r="D1416" s="36" t="s">
        <v>318</v>
      </c>
      <c r="E1416" s="37">
        <v>140000</v>
      </c>
      <c r="F1416" s="37">
        <v>66751</v>
      </c>
      <c r="G1416" s="37">
        <v>0</v>
      </c>
      <c r="H1416" s="37">
        <v>0</v>
      </c>
      <c r="I1416" s="37">
        <v>0</v>
      </c>
      <c r="J1416" s="37">
        <v>0</v>
      </c>
      <c r="K1416" s="37">
        <v>0</v>
      </c>
      <c r="L1416" s="37">
        <v>0</v>
      </c>
      <c r="M1416" s="37">
        <v>0</v>
      </c>
      <c r="N1416" s="37">
        <v>0</v>
      </c>
      <c r="O1416" s="37">
        <v>140000</v>
      </c>
      <c r="P1416" s="37">
        <v>66751</v>
      </c>
    </row>
    <row r="1417" spans="1:16">
      <c r="A1417" s="49"/>
      <c r="B1417" s="49"/>
      <c r="C1417" s="36" t="s">
        <v>331</v>
      </c>
      <c r="D1417" s="36" t="s">
        <v>332</v>
      </c>
      <c r="E1417" s="37">
        <v>1475000</v>
      </c>
      <c r="F1417" s="37">
        <v>582000</v>
      </c>
      <c r="G1417" s="37">
        <v>0</v>
      </c>
      <c r="H1417" s="37">
        <v>0</v>
      </c>
      <c r="I1417" s="37">
        <v>0</v>
      </c>
      <c r="J1417" s="37">
        <v>0</v>
      </c>
      <c r="K1417" s="37">
        <v>0</v>
      </c>
      <c r="L1417" s="37">
        <v>0</v>
      </c>
      <c r="M1417" s="37">
        <v>0</v>
      </c>
      <c r="N1417" s="37">
        <v>0</v>
      </c>
      <c r="O1417" s="37">
        <v>1475000</v>
      </c>
      <c r="P1417" s="37">
        <v>582000</v>
      </c>
    </row>
    <row r="1418" spans="1:16">
      <c r="A1418" s="49"/>
      <c r="B1418" s="49"/>
      <c r="C1418" s="36" t="s">
        <v>319</v>
      </c>
      <c r="D1418" s="36" t="s">
        <v>320</v>
      </c>
      <c r="E1418" s="37">
        <v>8530000</v>
      </c>
      <c r="F1418" s="37">
        <v>1446355</v>
      </c>
      <c r="G1418" s="37">
        <v>35000</v>
      </c>
      <c r="H1418" s="37">
        <v>15000</v>
      </c>
      <c r="I1418" s="37">
        <v>3011432</v>
      </c>
      <c r="J1418" s="37">
        <v>781836</v>
      </c>
      <c r="K1418" s="37">
        <v>2299648</v>
      </c>
      <c r="L1418" s="37">
        <v>759676</v>
      </c>
      <c r="M1418" s="37">
        <v>0</v>
      </c>
      <c r="N1418" s="37">
        <v>0</v>
      </c>
      <c r="O1418" s="37">
        <v>13876080</v>
      </c>
      <c r="P1418" s="37">
        <v>3002867</v>
      </c>
    </row>
    <row r="1419" spans="1:16">
      <c r="A1419" s="49"/>
      <c r="B1419" s="49"/>
      <c r="C1419" s="36" t="s">
        <v>321</v>
      </c>
      <c r="D1419" s="36" t="s">
        <v>322</v>
      </c>
      <c r="E1419" s="37">
        <v>735000</v>
      </c>
      <c r="F1419" s="37">
        <v>263314</v>
      </c>
      <c r="G1419" s="37">
        <v>0</v>
      </c>
      <c r="H1419" s="37">
        <v>0</v>
      </c>
      <c r="I1419" s="37">
        <v>0</v>
      </c>
      <c r="J1419" s="37">
        <v>0</v>
      </c>
      <c r="K1419" s="37">
        <v>0</v>
      </c>
      <c r="L1419" s="37">
        <v>0</v>
      </c>
      <c r="M1419" s="37">
        <v>0</v>
      </c>
      <c r="N1419" s="37">
        <v>0</v>
      </c>
      <c r="O1419" s="37">
        <v>735000</v>
      </c>
      <c r="P1419" s="37">
        <v>263314</v>
      </c>
    </row>
    <row r="1420" spans="1:16">
      <c r="A1420" s="49"/>
      <c r="B1420" s="49"/>
      <c r="C1420" s="36" t="s">
        <v>323</v>
      </c>
      <c r="D1420" s="36" t="s">
        <v>324</v>
      </c>
      <c r="E1420" s="37">
        <v>1582914</v>
      </c>
      <c r="F1420" s="37">
        <v>0</v>
      </c>
      <c r="G1420" s="37">
        <v>327000</v>
      </c>
      <c r="H1420" s="37">
        <v>105016</v>
      </c>
      <c r="I1420" s="37">
        <v>111563</v>
      </c>
      <c r="J1420" s="37">
        <v>0</v>
      </c>
      <c r="K1420" s="37">
        <v>4467110</v>
      </c>
      <c r="L1420" s="37">
        <v>137261</v>
      </c>
      <c r="M1420" s="37">
        <v>0</v>
      </c>
      <c r="N1420" s="37">
        <v>0</v>
      </c>
      <c r="O1420" s="37">
        <v>6488587</v>
      </c>
      <c r="P1420" s="37">
        <v>242277</v>
      </c>
    </row>
    <row r="1421" spans="1:16">
      <c r="A1421" s="49"/>
      <c r="B1421" s="49"/>
      <c r="C1421" s="36" t="s">
        <v>333</v>
      </c>
      <c r="D1421" s="36" t="s">
        <v>334</v>
      </c>
      <c r="E1421" s="37">
        <v>0</v>
      </c>
      <c r="F1421" s="37">
        <v>0</v>
      </c>
      <c r="G1421" s="37">
        <v>72000</v>
      </c>
      <c r="H1421" s="37">
        <v>0</v>
      </c>
      <c r="I1421" s="37">
        <v>0</v>
      </c>
      <c r="J1421" s="37">
        <v>0</v>
      </c>
      <c r="K1421" s="37">
        <v>0</v>
      </c>
      <c r="L1421" s="37">
        <v>0</v>
      </c>
      <c r="M1421" s="37">
        <v>0</v>
      </c>
      <c r="N1421" s="37">
        <v>0</v>
      </c>
      <c r="O1421" s="37">
        <v>72000</v>
      </c>
      <c r="P1421" s="37">
        <v>0</v>
      </c>
    </row>
    <row r="1422" spans="1:16">
      <c r="A1422" s="49"/>
      <c r="B1422" s="49"/>
      <c r="C1422" s="36" t="s">
        <v>325</v>
      </c>
      <c r="D1422" s="36" t="s">
        <v>326</v>
      </c>
      <c r="E1422" s="37">
        <v>42086107</v>
      </c>
      <c r="F1422" s="37">
        <v>18092586</v>
      </c>
      <c r="G1422" s="37">
        <v>0</v>
      </c>
      <c r="H1422" s="37">
        <v>0</v>
      </c>
      <c r="I1422" s="37">
        <v>124000</v>
      </c>
      <c r="J1422" s="37">
        <v>64000</v>
      </c>
      <c r="K1422" s="37">
        <v>16826248</v>
      </c>
      <c r="L1422" s="37">
        <v>6069491</v>
      </c>
      <c r="M1422" s="37">
        <v>0</v>
      </c>
      <c r="N1422" s="37">
        <v>0</v>
      </c>
      <c r="O1422" s="37">
        <v>59036355</v>
      </c>
      <c r="P1422" s="37">
        <v>24226077</v>
      </c>
    </row>
    <row r="1423" spans="1:16">
      <c r="A1423" s="49"/>
      <c r="B1423" s="49"/>
      <c r="C1423" s="36" t="s">
        <v>335</v>
      </c>
      <c r="D1423" s="36" t="s">
        <v>336</v>
      </c>
      <c r="E1423" s="37">
        <v>10000</v>
      </c>
      <c r="F1423" s="37">
        <v>0</v>
      </c>
      <c r="G1423" s="37">
        <v>45000</v>
      </c>
      <c r="H1423" s="37">
        <v>0</v>
      </c>
      <c r="I1423" s="37">
        <v>360000</v>
      </c>
      <c r="J1423" s="37">
        <v>255684</v>
      </c>
      <c r="K1423" s="37">
        <v>0</v>
      </c>
      <c r="L1423" s="37">
        <v>0</v>
      </c>
      <c r="M1423" s="37">
        <v>0</v>
      </c>
      <c r="N1423" s="37">
        <v>0</v>
      </c>
      <c r="O1423" s="37">
        <v>415000</v>
      </c>
      <c r="P1423" s="37">
        <v>255684</v>
      </c>
    </row>
    <row r="1424" spans="1:16">
      <c r="A1424" s="49"/>
      <c r="B1424" s="49"/>
      <c r="C1424" s="36" t="s">
        <v>337</v>
      </c>
      <c r="D1424" s="36" t="s">
        <v>338</v>
      </c>
      <c r="E1424" s="37">
        <v>5200000</v>
      </c>
      <c r="F1424" s="37">
        <v>1275600</v>
      </c>
      <c r="G1424" s="37">
        <v>87000</v>
      </c>
      <c r="H1424" s="37">
        <v>0</v>
      </c>
      <c r="I1424" s="37">
        <v>0</v>
      </c>
      <c r="J1424" s="37">
        <v>0</v>
      </c>
      <c r="K1424" s="37">
        <v>0</v>
      </c>
      <c r="L1424" s="37">
        <v>0</v>
      </c>
      <c r="M1424" s="37">
        <v>0</v>
      </c>
      <c r="N1424" s="37">
        <v>0</v>
      </c>
      <c r="O1424" s="37">
        <v>5287000</v>
      </c>
      <c r="P1424" s="37">
        <v>1275600</v>
      </c>
    </row>
    <row r="1425" spans="1:16">
      <c r="A1425" s="49"/>
      <c r="B1425" s="49"/>
      <c r="C1425" s="36" t="s">
        <v>339</v>
      </c>
      <c r="D1425" s="36" t="s">
        <v>340</v>
      </c>
      <c r="E1425" s="37">
        <v>0</v>
      </c>
      <c r="F1425" s="37">
        <v>0</v>
      </c>
      <c r="G1425" s="37">
        <v>954000</v>
      </c>
      <c r="H1425" s="37">
        <v>0</v>
      </c>
      <c r="I1425" s="37">
        <v>0</v>
      </c>
      <c r="J1425" s="37">
        <v>0</v>
      </c>
      <c r="K1425" s="37">
        <v>5199167</v>
      </c>
      <c r="L1425" s="37">
        <v>0</v>
      </c>
      <c r="M1425" s="37">
        <v>0</v>
      </c>
      <c r="N1425" s="37">
        <v>0</v>
      </c>
      <c r="O1425" s="37">
        <v>6153167</v>
      </c>
      <c r="P1425" s="37">
        <v>0</v>
      </c>
    </row>
    <row r="1426" spans="1:16" s="63" customFormat="1">
      <c r="A1426" s="61"/>
      <c r="B1426" s="62" t="s">
        <v>256</v>
      </c>
      <c r="C1426" s="38"/>
      <c r="D1426" s="38"/>
      <c r="E1426" s="39">
        <f>SUM(E1404:E1425)</f>
        <v>141374747</v>
      </c>
      <c r="F1426" s="39">
        <f t="shared" ref="F1426:P1426" si="56">SUM(F1404:F1425)</f>
        <v>69161520</v>
      </c>
      <c r="G1426" s="39">
        <f t="shared" si="56"/>
        <v>8943200</v>
      </c>
      <c r="H1426" s="39">
        <f t="shared" si="56"/>
        <v>1692691</v>
      </c>
      <c r="I1426" s="39">
        <f t="shared" si="56"/>
        <v>174518423</v>
      </c>
      <c r="J1426" s="39">
        <f t="shared" si="56"/>
        <v>104455376</v>
      </c>
      <c r="K1426" s="39">
        <f t="shared" si="56"/>
        <v>40373046</v>
      </c>
      <c r="L1426" s="39">
        <f t="shared" si="56"/>
        <v>9384040</v>
      </c>
      <c r="M1426" s="39">
        <f t="shared" si="56"/>
        <v>0</v>
      </c>
      <c r="N1426" s="39">
        <f t="shared" si="56"/>
        <v>0</v>
      </c>
      <c r="O1426" s="39">
        <f t="shared" si="56"/>
        <v>365209416</v>
      </c>
      <c r="P1426" s="39">
        <f t="shared" si="56"/>
        <v>184693627</v>
      </c>
    </row>
    <row r="1427" spans="1:16" s="65" customFormat="1">
      <c r="A1427" s="56"/>
      <c r="B1427" s="56"/>
      <c r="C1427" s="56"/>
      <c r="D1427" s="56"/>
      <c r="E1427" s="64"/>
      <c r="F1427" s="64"/>
      <c r="G1427" s="64"/>
      <c r="H1427" s="64"/>
      <c r="I1427" s="64"/>
      <c r="J1427" s="64"/>
      <c r="K1427" s="64"/>
      <c r="L1427" s="64"/>
      <c r="M1427" s="64"/>
      <c r="N1427" s="64"/>
      <c r="O1427" s="64"/>
      <c r="P1427" s="64"/>
    </row>
    <row r="1428" spans="1:16" s="18" customFormat="1" ht="15" customHeight="1">
      <c r="A1428" s="60"/>
      <c r="B1428" s="60"/>
      <c r="C1428" s="69" t="s">
        <v>283</v>
      </c>
      <c r="D1428" s="69"/>
      <c r="E1428" s="69" t="s">
        <v>284</v>
      </c>
      <c r="F1428" s="69"/>
      <c r="G1428" s="69" t="s">
        <v>285</v>
      </c>
      <c r="H1428" s="69"/>
      <c r="I1428" s="69" t="s">
        <v>286</v>
      </c>
      <c r="J1428" s="69"/>
      <c r="K1428" s="68" t="s">
        <v>287</v>
      </c>
      <c r="L1428" s="68"/>
      <c r="M1428" s="68" t="s">
        <v>288</v>
      </c>
      <c r="N1428" s="68"/>
      <c r="O1428" s="68" t="s">
        <v>289</v>
      </c>
      <c r="P1428" s="68"/>
    </row>
    <row r="1429" spans="1:16" s="18" customFormat="1" ht="15" customHeight="1">
      <c r="A1429" s="13"/>
      <c r="B1429" s="13"/>
      <c r="C1429" s="69"/>
      <c r="D1429" s="69"/>
      <c r="E1429" s="51" t="s">
        <v>290</v>
      </c>
      <c r="F1429" s="51" t="s">
        <v>291</v>
      </c>
      <c r="G1429" s="51" t="s">
        <v>290</v>
      </c>
      <c r="H1429" s="51" t="s">
        <v>291</v>
      </c>
      <c r="I1429" s="51" t="s">
        <v>290</v>
      </c>
      <c r="J1429" s="51" t="s">
        <v>291</v>
      </c>
      <c r="K1429" s="51" t="s">
        <v>290</v>
      </c>
      <c r="L1429" s="51" t="s">
        <v>291</v>
      </c>
      <c r="M1429" s="51" t="s">
        <v>290</v>
      </c>
      <c r="N1429" s="51" t="s">
        <v>291</v>
      </c>
      <c r="O1429" s="51" t="s">
        <v>290</v>
      </c>
      <c r="P1429" s="51" t="s">
        <v>291</v>
      </c>
    </row>
    <row r="1430" spans="1:16">
      <c r="A1430" s="1" t="s">
        <v>57</v>
      </c>
      <c r="B1430" s="1" t="s">
        <v>138</v>
      </c>
      <c r="C1430" s="36" t="s">
        <v>296</v>
      </c>
      <c r="D1430" s="36" t="s">
        <v>297</v>
      </c>
      <c r="E1430" s="37">
        <v>4759000</v>
      </c>
      <c r="F1430" s="37">
        <v>2967089</v>
      </c>
      <c r="G1430" s="37">
        <v>0</v>
      </c>
      <c r="H1430" s="37">
        <v>0</v>
      </c>
      <c r="I1430" s="37">
        <v>23860000</v>
      </c>
      <c r="J1430" s="37">
        <v>17305573</v>
      </c>
      <c r="K1430" s="37">
        <v>0</v>
      </c>
      <c r="L1430" s="37">
        <v>0</v>
      </c>
      <c r="M1430" s="37">
        <v>0</v>
      </c>
      <c r="N1430" s="37">
        <v>0</v>
      </c>
      <c r="O1430" s="37">
        <v>28619000</v>
      </c>
      <c r="P1430" s="37">
        <v>20272662</v>
      </c>
    </row>
    <row r="1431" spans="1:16">
      <c r="A1431" s="49"/>
      <c r="B1431" s="49"/>
      <c r="C1431" s="36" t="s">
        <v>298</v>
      </c>
      <c r="D1431" s="36" t="s">
        <v>199</v>
      </c>
      <c r="E1431" s="37">
        <v>1691000</v>
      </c>
      <c r="F1431" s="37">
        <v>1117983</v>
      </c>
      <c r="G1431" s="37">
        <v>0</v>
      </c>
      <c r="H1431" s="37">
        <v>0</v>
      </c>
      <c r="I1431" s="37">
        <v>8988000</v>
      </c>
      <c r="J1431" s="37">
        <v>6730548</v>
      </c>
      <c r="K1431" s="37">
        <v>0</v>
      </c>
      <c r="L1431" s="37">
        <v>0</v>
      </c>
      <c r="M1431" s="37">
        <v>0</v>
      </c>
      <c r="N1431" s="37">
        <v>0</v>
      </c>
      <c r="O1431" s="37">
        <v>10679000</v>
      </c>
      <c r="P1431" s="37">
        <v>7848531</v>
      </c>
    </row>
    <row r="1432" spans="1:16">
      <c r="A1432" s="49"/>
      <c r="B1432" s="49"/>
      <c r="C1432" s="36" t="s">
        <v>299</v>
      </c>
      <c r="D1432" s="36" t="s">
        <v>300</v>
      </c>
      <c r="E1432" s="37">
        <v>1496000</v>
      </c>
      <c r="F1432" s="37">
        <v>797901</v>
      </c>
      <c r="G1432" s="37">
        <v>0</v>
      </c>
      <c r="H1432" s="37">
        <v>0</v>
      </c>
      <c r="I1432" s="37">
        <v>0</v>
      </c>
      <c r="J1432" s="37">
        <v>0</v>
      </c>
      <c r="K1432" s="37">
        <v>0</v>
      </c>
      <c r="L1432" s="37">
        <v>0</v>
      </c>
      <c r="M1432" s="37">
        <v>0</v>
      </c>
      <c r="N1432" s="37">
        <v>0</v>
      </c>
      <c r="O1432" s="37">
        <v>1496000</v>
      </c>
      <c r="P1432" s="37">
        <v>797901</v>
      </c>
    </row>
    <row r="1433" spans="1:16">
      <c r="A1433" s="49"/>
      <c r="B1433" s="49"/>
      <c r="C1433" s="36" t="s">
        <v>303</v>
      </c>
      <c r="D1433" s="36" t="s">
        <v>304</v>
      </c>
      <c r="E1433" s="37">
        <v>112000</v>
      </c>
      <c r="F1433" s="37">
        <v>17124</v>
      </c>
      <c r="G1433" s="37">
        <v>0</v>
      </c>
      <c r="H1433" s="37">
        <v>0</v>
      </c>
      <c r="I1433" s="37">
        <v>120000</v>
      </c>
      <c r="J1433" s="37">
        <v>19780</v>
      </c>
      <c r="K1433" s="37">
        <v>15000</v>
      </c>
      <c r="L1433" s="37">
        <v>0</v>
      </c>
      <c r="M1433" s="37">
        <v>0</v>
      </c>
      <c r="N1433" s="37">
        <v>0</v>
      </c>
      <c r="O1433" s="37">
        <v>247000</v>
      </c>
      <c r="P1433" s="37">
        <v>36904</v>
      </c>
    </row>
    <row r="1434" spans="1:16">
      <c r="A1434" s="49"/>
      <c r="B1434" s="49"/>
      <c r="C1434" s="36" t="s">
        <v>305</v>
      </c>
      <c r="D1434" s="36" t="s">
        <v>306</v>
      </c>
      <c r="E1434" s="37">
        <v>2315000</v>
      </c>
      <c r="F1434" s="37">
        <v>1608359</v>
      </c>
      <c r="G1434" s="37">
        <v>150000</v>
      </c>
      <c r="H1434" s="37">
        <v>20328</v>
      </c>
      <c r="I1434" s="37">
        <v>1971000</v>
      </c>
      <c r="J1434" s="37">
        <v>697165</v>
      </c>
      <c r="K1434" s="37">
        <v>0</v>
      </c>
      <c r="L1434" s="37">
        <v>0</v>
      </c>
      <c r="M1434" s="37">
        <v>0</v>
      </c>
      <c r="N1434" s="37">
        <v>0</v>
      </c>
      <c r="O1434" s="37">
        <v>4436000</v>
      </c>
      <c r="P1434" s="37">
        <v>2325852</v>
      </c>
    </row>
    <row r="1435" spans="1:16">
      <c r="A1435" s="49"/>
      <c r="B1435" s="49"/>
      <c r="C1435" s="36" t="s">
        <v>307</v>
      </c>
      <c r="D1435" s="36" t="s">
        <v>308</v>
      </c>
      <c r="E1435" s="37">
        <v>782000</v>
      </c>
      <c r="F1435" s="37">
        <v>524005</v>
      </c>
      <c r="G1435" s="37">
        <v>1669000</v>
      </c>
      <c r="H1435" s="37">
        <v>688959</v>
      </c>
      <c r="I1435" s="37">
        <v>519000</v>
      </c>
      <c r="J1435" s="37">
        <v>358122</v>
      </c>
      <c r="K1435" s="37">
        <v>120000</v>
      </c>
      <c r="L1435" s="37">
        <v>0</v>
      </c>
      <c r="M1435" s="37">
        <v>0</v>
      </c>
      <c r="N1435" s="37">
        <v>0</v>
      </c>
      <c r="O1435" s="37">
        <v>3090000</v>
      </c>
      <c r="P1435" s="37">
        <v>1571086</v>
      </c>
    </row>
    <row r="1436" spans="1:16">
      <c r="A1436" s="49"/>
      <c r="B1436" s="49"/>
      <c r="C1436" s="36" t="s">
        <v>309</v>
      </c>
      <c r="D1436" s="36" t="s">
        <v>310</v>
      </c>
      <c r="E1436" s="37">
        <v>858000</v>
      </c>
      <c r="F1436" s="37">
        <v>339006</v>
      </c>
      <c r="G1436" s="37">
        <v>0</v>
      </c>
      <c r="H1436" s="37">
        <v>0</v>
      </c>
      <c r="I1436" s="37">
        <v>1075000</v>
      </c>
      <c r="J1436" s="37">
        <v>967820</v>
      </c>
      <c r="K1436" s="37">
        <v>0</v>
      </c>
      <c r="L1436" s="37">
        <v>0</v>
      </c>
      <c r="M1436" s="37">
        <v>0</v>
      </c>
      <c r="N1436" s="37">
        <v>0</v>
      </c>
      <c r="O1436" s="37">
        <v>1933000</v>
      </c>
      <c r="P1436" s="37">
        <v>1306826</v>
      </c>
    </row>
    <row r="1437" spans="1:16">
      <c r="A1437" s="49"/>
      <c r="B1437" s="49"/>
      <c r="C1437" s="36" t="s">
        <v>311</v>
      </c>
      <c r="D1437" s="36" t="s">
        <v>312</v>
      </c>
      <c r="E1437" s="37">
        <v>1059000</v>
      </c>
      <c r="F1437" s="37">
        <v>339290</v>
      </c>
      <c r="G1437" s="37">
        <v>259000</v>
      </c>
      <c r="H1437" s="37">
        <v>41119</v>
      </c>
      <c r="I1437" s="37">
        <v>974000</v>
      </c>
      <c r="J1437" s="37">
        <v>145569</v>
      </c>
      <c r="K1437" s="37">
        <v>540000</v>
      </c>
      <c r="L1437" s="37">
        <v>113171</v>
      </c>
      <c r="M1437" s="37">
        <v>0</v>
      </c>
      <c r="N1437" s="37">
        <v>0</v>
      </c>
      <c r="O1437" s="37">
        <v>2832000</v>
      </c>
      <c r="P1437" s="37">
        <v>639149</v>
      </c>
    </row>
    <row r="1438" spans="1:16">
      <c r="A1438" s="49"/>
      <c r="B1438" s="49"/>
      <c r="C1438" s="36" t="s">
        <v>313</v>
      </c>
      <c r="D1438" s="36" t="s">
        <v>314</v>
      </c>
      <c r="E1438" s="37">
        <v>663000</v>
      </c>
      <c r="F1438" s="37">
        <v>410935</v>
      </c>
      <c r="G1438" s="37">
        <v>0</v>
      </c>
      <c r="H1438" s="37">
        <v>0</v>
      </c>
      <c r="I1438" s="37">
        <v>97000</v>
      </c>
      <c r="J1438" s="37">
        <v>80241</v>
      </c>
      <c r="K1438" s="37">
        <v>0</v>
      </c>
      <c r="L1438" s="37">
        <v>0</v>
      </c>
      <c r="M1438" s="37">
        <v>0</v>
      </c>
      <c r="N1438" s="37">
        <v>0</v>
      </c>
      <c r="O1438" s="37">
        <v>760000</v>
      </c>
      <c r="P1438" s="37">
        <v>491176</v>
      </c>
    </row>
    <row r="1439" spans="1:16">
      <c r="A1439" s="49"/>
      <c r="B1439" s="49"/>
      <c r="C1439" s="36" t="s">
        <v>315</v>
      </c>
      <c r="D1439" s="36" t="s">
        <v>316</v>
      </c>
      <c r="E1439" s="37">
        <v>880000</v>
      </c>
      <c r="F1439" s="37">
        <v>330004</v>
      </c>
      <c r="G1439" s="37">
        <v>0</v>
      </c>
      <c r="H1439" s="37">
        <v>0</v>
      </c>
      <c r="I1439" s="37">
        <v>0</v>
      </c>
      <c r="J1439" s="37">
        <v>0</v>
      </c>
      <c r="K1439" s="37">
        <v>0</v>
      </c>
      <c r="L1439" s="37">
        <v>0</v>
      </c>
      <c r="M1439" s="37">
        <v>0</v>
      </c>
      <c r="N1439" s="37">
        <v>0</v>
      </c>
      <c r="O1439" s="37">
        <v>880000</v>
      </c>
      <c r="P1439" s="37">
        <v>330004</v>
      </c>
    </row>
    <row r="1440" spans="1:16">
      <c r="A1440" s="49"/>
      <c r="B1440" s="49"/>
      <c r="C1440" s="36" t="s">
        <v>317</v>
      </c>
      <c r="D1440" s="36" t="s">
        <v>318</v>
      </c>
      <c r="E1440" s="37">
        <v>15000</v>
      </c>
      <c r="F1440" s="37">
        <v>1110</v>
      </c>
      <c r="G1440" s="37">
        <v>0</v>
      </c>
      <c r="H1440" s="37">
        <v>0</v>
      </c>
      <c r="I1440" s="37">
        <v>0</v>
      </c>
      <c r="J1440" s="37">
        <v>0</v>
      </c>
      <c r="K1440" s="37">
        <v>0</v>
      </c>
      <c r="L1440" s="37">
        <v>0</v>
      </c>
      <c r="M1440" s="37">
        <v>0</v>
      </c>
      <c r="N1440" s="37">
        <v>0</v>
      </c>
      <c r="O1440" s="37">
        <v>15000</v>
      </c>
      <c r="P1440" s="37">
        <v>1110</v>
      </c>
    </row>
    <row r="1441" spans="1:16">
      <c r="A1441" s="49"/>
      <c r="B1441" s="49"/>
      <c r="C1441" s="36" t="s">
        <v>331</v>
      </c>
      <c r="D1441" s="36" t="s">
        <v>332</v>
      </c>
      <c r="E1441" s="37">
        <v>864000</v>
      </c>
      <c r="F1441" s="37">
        <v>393785</v>
      </c>
      <c r="G1441" s="37">
        <v>0</v>
      </c>
      <c r="H1441" s="37">
        <v>0</v>
      </c>
      <c r="I1441" s="37">
        <v>5000</v>
      </c>
      <c r="J1441" s="37">
        <v>0</v>
      </c>
      <c r="K1441" s="37">
        <v>0</v>
      </c>
      <c r="L1441" s="37">
        <v>0</v>
      </c>
      <c r="M1441" s="37">
        <v>0</v>
      </c>
      <c r="N1441" s="37">
        <v>0</v>
      </c>
      <c r="O1441" s="37">
        <v>869000</v>
      </c>
      <c r="P1441" s="37">
        <v>393785</v>
      </c>
    </row>
    <row r="1442" spans="1:16">
      <c r="A1442" s="49"/>
      <c r="B1442" s="49"/>
      <c r="C1442" s="36" t="s">
        <v>319</v>
      </c>
      <c r="D1442" s="36" t="s">
        <v>320</v>
      </c>
      <c r="E1442" s="37">
        <v>1168000</v>
      </c>
      <c r="F1442" s="37">
        <v>357137</v>
      </c>
      <c r="G1442" s="37">
        <v>0</v>
      </c>
      <c r="H1442" s="37">
        <v>0</v>
      </c>
      <c r="I1442" s="37">
        <v>90000</v>
      </c>
      <c r="J1442" s="37">
        <v>55868</v>
      </c>
      <c r="K1442" s="37">
        <v>685000</v>
      </c>
      <c r="L1442" s="37">
        <v>0</v>
      </c>
      <c r="M1442" s="37">
        <v>0</v>
      </c>
      <c r="N1442" s="37">
        <v>0</v>
      </c>
      <c r="O1442" s="37">
        <v>1943000</v>
      </c>
      <c r="P1442" s="37">
        <v>413005</v>
      </c>
    </row>
    <row r="1443" spans="1:16">
      <c r="A1443" s="49"/>
      <c r="B1443" s="49"/>
      <c r="C1443" s="36" t="s">
        <v>321</v>
      </c>
      <c r="D1443" s="36" t="s">
        <v>322</v>
      </c>
      <c r="E1443" s="37">
        <v>93000</v>
      </c>
      <c r="F1443" s="37">
        <v>37000</v>
      </c>
      <c r="G1443" s="37">
        <v>0</v>
      </c>
      <c r="H1443" s="37">
        <v>0</v>
      </c>
      <c r="I1443" s="37">
        <v>0</v>
      </c>
      <c r="J1443" s="37">
        <v>0</v>
      </c>
      <c r="K1443" s="37">
        <v>0</v>
      </c>
      <c r="L1443" s="37">
        <v>0</v>
      </c>
      <c r="M1443" s="37">
        <v>0</v>
      </c>
      <c r="N1443" s="37">
        <v>0</v>
      </c>
      <c r="O1443" s="37">
        <v>93000</v>
      </c>
      <c r="P1443" s="37">
        <v>37000</v>
      </c>
    </row>
    <row r="1444" spans="1:16">
      <c r="A1444" s="49"/>
      <c r="B1444" s="49"/>
      <c r="C1444" s="36" t="s">
        <v>323</v>
      </c>
      <c r="D1444" s="36" t="s">
        <v>324</v>
      </c>
      <c r="E1444" s="37">
        <v>0</v>
      </c>
      <c r="F1444" s="37">
        <v>0</v>
      </c>
      <c r="G1444" s="37">
        <v>0</v>
      </c>
      <c r="H1444" s="37">
        <v>0</v>
      </c>
      <c r="I1444" s="37">
        <v>78000</v>
      </c>
      <c r="J1444" s="37">
        <v>0</v>
      </c>
      <c r="K1444" s="37">
        <v>0</v>
      </c>
      <c r="L1444" s="37">
        <v>0</v>
      </c>
      <c r="M1444" s="37">
        <v>0</v>
      </c>
      <c r="N1444" s="37">
        <v>0</v>
      </c>
      <c r="O1444" s="37">
        <v>78000</v>
      </c>
      <c r="P1444" s="37">
        <v>0</v>
      </c>
    </row>
    <row r="1445" spans="1:16">
      <c r="A1445" s="49"/>
      <c r="B1445" s="49"/>
      <c r="C1445" s="36" t="s">
        <v>325</v>
      </c>
      <c r="D1445" s="36" t="s">
        <v>326</v>
      </c>
      <c r="E1445" s="37">
        <v>32336000</v>
      </c>
      <c r="F1445" s="37">
        <v>12309652</v>
      </c>
      <c r="G1445" s="37">
        <v>0</v>
      </c>
      <c r="H1445" s="37">
        <v>0</v>
      </c>
      <c r="I1445" s="37">
        <v>10255000</v>
      </c>
      <c r="J1445" s="37">
        <v>2355860</v>
      </c>
      <c r="K1445" s="37">
        <v>2440000</v>
      </c>
      <c r="L1445" s="37">
        <v>945276</v>
      </c>
      <c r="M1445" s="37">
        <v>0</v>
      </c>
      <c r="N1445" s="37">
        <v>0</v>
      </c>
      <c r="O1445" s="37">
        <v>45031000</v>
      </c>
      <c r="P1445" s="37">
        <v>15610788</v>
      </c>
    </row>
    <row r="1446" spans="1:16">
      <c r="A1446" s="49"/>
      <c r="B1446" s="49"/>
      <c r="C1446" s="36" t="s">
        <v>335</v>
      </c>
      <c r="D1446" s="36" t="s">
        <v>336</v>
      </c>
      <c r="E1446" s="37">
        <v>0</v>
      </c>
      <c r="F1446" s="37">
        <v>0</v>
      </c>
      <c r="G1446" s="37">
        <v>0</v>
      </c>
      <c r="H1446" s="37">
        <v>0</v>
      </c>
      <c r="I1446" s="37">
        <v>40000</v>
      </c>
      <c r="J1446" s="37">
        <v>0</v>
      </c>
      <c r="K1446" s="37">
        <v>2100000</v>
      </c>
      <c r="L1446" s="37">
        <v>539177</v>
      </c>
      <c r="M1446" s="37">
        <v>0</v>
      </c>
      <c r="N1446" s="37">
        <v>0</v>
      </c>
      <c r="O1446" s="37">
        <v>2140000</v>
      </c>
      <c r="P1446" s="37">
        <v>539177</v>
      </c>
    </row>
    <row r="1447" spans="1:16">
      <c r="A1447" s="49"/>
      <c r="B1447" s="49"/>
      <c r="C1447" s="36" t="s">
        <v>339</v>
      </c>
      <c r="D1447" s="36" t="s">
        <v>340</v>
      </c>
      <c r="E1447" s="37">
        <v>0</v>
      </c>
      <c r="F1447" s="37">
        <v>0</v>
      </c>
      <c r="G1447" s="37">
        <v>0</v>
      </c>
      <c r="H1447" s="37">
        <v>0</v>
      </c>
      <c r="I1447" s="37">
        <v>0</v>
      </c>
      <c r="J1447" s="37">
        <v>0</v>
      </c>
      <c r="K1447" s="37">
        <v>3000000</v>
      </c>
      <c r="L1447" s="37">
        <v>0</v>
      </c>
      <c r="M1447" s="37">
        <v>0</v>
      </c>
      <c r="N1447" s="37">
        <v>0</v>
      </c>
      <c r="O1447" s="37">
        <v>3000000</v>
      </c>
      <c r="P1447" s="37">
        <v>0</v>
      </c>
    </row>
    <row r="1448" spans="1:16">
      <c r="A1448" s="49"/>
      <c r="B1448" s="49"/>
      <c r="C1448" s="36" t="s">
        <v>351</v>
      </c>
      <c r="D1448" s="36" t="s">
        <v>352</v>
      </c>
      <c r="E1448" s="37">
        <v>750000</v>
      </c>
      <c r="F1448" s="37">
        <v>750000</v>
      </c>
      <c r="G1448" s="37">
        <v>0</v>
      </c>
      <c r="H1448" s="37">
        <v>0</v>
      </c>
      <c r="I1448" s="37">
        <v>0</v>
      </c>
      <c r="J1448" s="37">
        <v>0</v>
      </c>
      <c r="K1448" s="37">
        <v>0</v>
      </c>
      <c r="L1448" s="37">
        <v>0</v>
      </c>
      <c r="M1448" s="37">
        <v>0</v>
      </c>
      <c r="N1448" s="37">
        <v>0</v>
      </c>
      <c r="O1448" s="37">
        <v>750000</v>
      </c>
      <c r="P1448" s="37">
        <v>750000</v>
      </c>
    </row>
    <row r="1449" spans="1:16" s="63" customFormat="1">
      <c r="A1449" s="61"/>
      <c r="B1449" s="62" t="s">
        <v>257</v>
      </c>
      <c r="C1449" s="38"/>
      <c r="D1449" s="38"/>
      <c r="E1449" s="39">
        <f>SUM(E1430:E1448)</f>
        <v>49841000</v>
      </c>
      <c r="F1449" s="39">
        <f t="shared" ref="F1449:P1449" si="57">SUM(F1430:F1448)</f>
        <v>22300380</v>
      </c>
      <c r="G1449" s="39">
        <f t="shared" si="57"/>
        <v>2078000</v>
      </c>
      <c r="H1449" s="39">
        <f t="shared" si="57"/>
        <v>750406</v>
      </c>
      <c r="I1449" s="39">
        <f t="shared" si="57"/>
        <v>48072000</v>
      </c>
      <c r="J1449" s="39">
        <f t="shared" si="57"/>
        <v>28716546</v>
      </c>
      <c r="K1449" s="39">
        <f t="shared" si="57"/>
        <v>8900000</v>
      </c>
      <c r="L1449" s="39">
        <f t="shared" si="57"/>
        <v>1597624</v>
      </c>
      <c r="M1449" s="39">
        <f t="shared" si="57"/>
        <v>0</v>
      </c>
      <c r="N1449" s="39">
        <f t="shared" si="57"/>
        <v>0</v>
      </c>
      <c r="O1449" s="39">
        <f t="shared" si="57"/>
        <v>108891000</v>
      </c>
      <c r="P1449" s="39">
        <f t="shared" si="57"/>
        <v>53364956</v>
      </c>
    </row>
    <row r="1450" spans="1:16" s="65" customFormat="1">
      <c r="A1450" s="56"/>
      <c r="B1450" s="56"/>
      <c r="C1450" s="56"/>
      <c r="D1450" s="56"/>
      <c r="E1450" s="64"/>
      <c r="F1450" s="64"/>
      <c r="G1450" s="64"/>
      <c r="H1450" s="64"/>
      <c r="I1450" s="64"/>
      <c r="J1450" s="64"/>
      <c r="K1450" s="64"/>
      <c r="L1450" s="64"/>
      <c r="M1450" s="64"/>
      <c r="N1450" s="64"/>
      <c r="O1450" s="64"/>
      <c r="P1450" s="64"/>
    </row>
    <row r="1451" spans="1:16" s="18" customFormat="1" ht="15" customHeight="1">
      <c r="A1451" s="60"/>
      <c r="B1451" s="60"/>
      <c r="C1451" s="69" t="s">
        <v>283</v>
      </c>
      <c r="D1451" s="69"/>
      <c r="E1451" s="69" t="s">
        <v>284</v>
      </c>
      <c r="F1451" s="69"/>
      <c r="G1451" s="69" t="s">
        <v>285</v>
      </c>
      <c r="H1451" s="69"/>
      <c r="I1451" s="69" t="s">
        <v>286</v>
      </c>
      <c r="J1451" s="69"/>
      <c r="K1451" s="68" t="s">
        <v>287</v>
      </c>
      <c r="L1451" s="68"/>
      <c r="M1451" s="68" t="s">
        <v>288</v>
      </c>
      <c r="N1451" s="68"/>
      <c r="O1451" s="68" t="s">
        <v>289</v>
      </c>
      <c r="P1451" s="68"/>
    </row>
    <row r="1452" spans="1:16" s="18" customFormat="1" ht="15" customHeight="1">
      <c r="A1452" s="13"/>
      <c r="B1452" s="13"/>
      <c r="C1452" s="69"/>
      <c r="D1452" s="69"/>
      <c r="E1452" s="51" t="s">
        <v>290</v>
      </c>
      <c r="F1452" s="51" t="s">
        <v>291</v>
      </c>
      <c r="G1452" s="51" t="s">
        <v>290</v>
      </c>
      <c r="H1452" s="51" t="s">
        <v>291</v>
      </c>
      <c r="I1452" s="51" t="s">
        <v>290</v>
      </c>
      <c r="J1452" s="51" t="s">
        <v>291</v>
      </c>
      <c r="K1452" s="51" t="s">
        <v>290</v>
      </c>
      <c r="L1452" s="51" t="s">
        <v>291</v>
      </c>
      <c r="M1452" s="51" t="s">
        <v>290</v>
      </c>
      <c r="N1452" s="51" t="s">
        <v>291</v>
      </c>
      <c r="O1452" s="51" t="s">
        <v>290</v>
      </c>
      <c r="P1452" s="51" t="s">
        <v>291</v>
      </c>
    </row>
    <row r="1453" spans="1:16">
      <c r="A1453" s="1" t="s">
        <v>58</v>
      </c>
      <c r="B1453" s="1" t="s">
        <v>139</v>
      </c>
      <c r="C1453" s="36" t="s">
        <v>296</v>
      </c>
      <c r="D1453" s="36" t="s">
        <v>297</v>
      </c>
      <c r="E1453" s="37">
        <v>12059000</v>
      </c>
      <c r="F1453" s="37">
        <v>6546798</v>
      </c>
      <c r="G1453" s="37">
        <v>0</v>
      </c>
      <c r="H1453" s="37">
        <v>0</v>
      </c>
      <c r="I1453" s="37">
        <v>30002000</v>
      </c>
      <c r="J1453" s="37">
        <v>21712684</v>
      </c>
      <c r="K1453" s="37">
        <v>0</v>
      </c>
      <c r="L1453" s="37">
        <v>0</v>
      </c>
      <c r="M1453" s="37">
        <v>0</v>
      </c>
      <c r="N1453" s="37">
        <v>0</v>
      </c>
      <c r="O1453" s="37">
        <v>42061000</v>
      </c>
      <c r="P1453" s="37">
        <v>28259482</v>
      </c>
    </row>
    <row r="1454" spans="1:16">
      <c r="A1454" s="49"/>
      <c r="B1454" s="49"/>
      <c r="C1454" s="36" t="s">
        <v>298</v>
      </c>
      <c r="D1454" s="36" t="s">
        <v>199</v>
      </c>
      <c r="E1454" s="37">
        <v>5605000</v>
      </c>
      <c r="F1454" s="37">
        <v>2608202</v>
      </c>
      <c r="G1454" s="37">
        <v>0</v>
      </c>
      <c r="H1454" s="37">
        <v>0</v>
      </c>
      <c r="I1454" s="37">
        <v>11665000</v>
      </c>
      <c r="J1454" s="37">
        <v>8492378</v>
      </c>
      <c r="K1454" s="37">
        <v>0</v>
      </c>
      <c r="L1454" s="37">
        <v>0</v>
      </c>
      <c r="M1454" s="37">
        <v>0</v>
      </c>
      <c r="N1454" s="37">
        <v>0</v>
      </c>
      <c r="O1454" s="37">
        <v>17270000</v>
      </c>
      <c r="P1454" s="37">
        <v>11100580</v>
      </c>
    </row>
    <row r="1455" spans="1:16">
      <c r="A1455" s="49"/>
      <c r="B1455" s="49"/>
      <c r="C1455" s="36" t="s">
        <v>299</v>
      </c>
      <c r="D1455" s="36" t="s">
        <v>300</v>
      </c>
      <c r="E1455" s="37">
        <v>2100000</v>
      </c>
      <c r="F1455" s="37">
        <v>1253242</v>
      </c>
      <c r="G1455" s="37">
        <v>0</v>
      </c>
      <c r="H1455" s="37">
        <v>0</v>
      </c>
      <c r="I1455" s="37">
        <v>0</v>
      </c>
      <c r="J1455" s="37">
        <v>0</v>
      </c>
      <c r="K1455" s="37">
        <v>0</v>
      </c>
      <c r="L1455" s="37">
        <v>0</v>
      </c>
      <c r="M1455" s="37">
        <v>0</v>
      </c>
      <c r="N1455" s="37">
        <v>0</v>
      </c>
      <c r="O1455" s="37">
        <v>2100000</v>
      </c>
      <c r="P1455" s="37">
        <v>1253242</v>
      </c>
    </row>
    <row r="1456" spans="1:16">
      <c r="A1456" s="49"/>
      <c r="B1456" s="49"/>
      <c r="C1456" s="36" t="s">
        <v>327</v>
      </c>
      <c r="D1456" s="36" t="s">
        <v>328</v>
      </c>
      <c r="E1456" s="37">
        <v>400000</v>
      </c>
      <c r="F1456" s="37">
        <v>236664</v>
      </c>
      <c r="G1456" s="37">
        <v>0</v>
      </c>
      <c r="H1456" s="37">
        <v>0</v>
      </c>
      <c r="I1456" s="37">
        <v>0</v>
      </c>
      <c r="J1456" s="37">
        <v>0</v>
      </c>
      <c r="K1456" s="37">
        <v>0</v>
      </c>
      <c r="L1456" s="37">
        <v>0</v>
      </c>
      <c r="M1456" s="37">
        <v>0</v>
      </c>
      <c r="N1456" s="37">
        <v>0</v>
      </c>
      <c r="O1456" s="37">
        <v>400000</v>
      </c>
      <c r="P1456" s="37">
        <v>236664</v>
      </c>
    </row>
    <row r="1457" spans="1:16">
      <c r="A1457" s="49"/>
      <c r="B1457" s="49"/>
      <c r="C1457" s="36" t="s">
        <v>301</v>
      </c>
      <c r="D1457" s="36" t="s">
        <v>302</v>
      </c>
      <c r="E1457" s="37">
        <v>50000</v>
      </c>
      <c r="F1457" s="37">
        <v>31665</v>
      </c>
      <c r="G1457" s="37">
        <v>0</v>
      </c>
      <c r="H1457" s="37">
        <v>0</v>
      </c>
      <c r="I1457" s="37">
        <v>0</v>
      </c>
      <c r="J1457" s="37">
        <v>0</v>
      </c>
      <c r="K1457" s="37">
        <v>0</v>
      </c>
      <c r="L1457" s="37">
        <v>0</v>
      </c>
      <c r="M1457" s="37">
        <v>0</v>
      </c>
      <c r="N1457" s="37">
        <v>0</v>
      </c>
      <c r="O1457" s="37">
        <v>50000</v>
      </c>
      <c r="P1457" s="37">
        <v>31665</v>
      </c>
    </row>
    <row r="1458" spans="1:16">
      <c r="A1458" s="49"/>
      <c r="B1458" s="49"/>
      <c r="C1458" s="36" t="s">
        <v>303</v>
      </c>
      <c r="D1458" s="36" t="s">
        <v>304</v>
      </c>
      <c r="E1458" s="37">
        <v>270000</v>
      </c>
      <c r="F1458" s="37">
        <v>27138</v>
      </c>
      <c r="G1458" s="37">
        <v>5000</v>
      </c>
      <c r="H1458" s="37">
        <v>0</v>
      </c>
      <c r="I1458" s="37">
        <v>0</v>
      </c>
      <c r="J1458" s="37">
        <v>0</v>
      </c>
      <c r="K1458" s="37">
        <v>0</v>
      </c>
      <c r="L1458" s="37">
        <v>0</v>
      </c>
      <c r="M1458" s="37">
        <v>0</v>
      </c>
      <c r="N1458" s="37">
        <v>0</v>
      </c>
      <c r="O1458" s="37">
        <v>275000</v>
      </c>
      <c r="P1458" s="37">
        <v>27138</v>
      </c>
    </row>
    <row r="1459" spans="1:16">
      <c r="A1459" s="49"/>
      <c r="B1459" s="49"/>
      <c r="C1459" s="36" t="s">
        <v>305</v>
      </c>
      <c r="D1459" s="36" t="s">
        <v>306</v>
      </c>
      <c r="E1459" s="37">
        <v>4880000</v>
      </c>
      <c r="F1459" s="37">
        <v>2487751</v>
      </c>
      <c r="G1459" s="37">
        <v>139000</v>
      </c>
      <c r="H1459" s="37">
        <v>2000</v>
      </c>
      <c r="I1459" s="37">
        <v>1564000</v>
      </c>
      <c r="J1459" s="37">
        <v>1437195</v>
      </c>
      <c r="K1459" s="37">
        <v>0</v>
      </c>
      <c r="L1459" s="37">
        <v>0</v>
      </c>
      <c r="M1459" s="37">
        <v>0</v>
      </c>
      <c r="N1459" s="37">
        <v>0</v>
      </c>
      <c r="O1459" s="37">
        <v>6583000</v>
      </c>
      <c r="P1459" s="37">
        <v>3926946</v>
      </c>
    </row>
    <row r="1460" spans="1:16">
      <c r="A1460" s="49"/>
      <c r="B1460" s="49"/>
      <c r="C1460" s="36" t="s">
        <v>307</v>
      </c>
      <c r="D1460" s="36" t="s">
        <v>308</v>
      </c>
      <c r="E1460" s="37">
        <v>830000</v>
      </c>
      <c r="F1460" s="37">
        <v>386795</v>
      </c>
      <c r="G1460" s="37">
        <v>581000</v>
      </c>
      <c r="H1460" s="37">
        <v>49504</v>
      </c>
      <c r="I1460" s="37">
        <v>440000</v>
      </c>
      <c r="J1460" s="37">
        <v>391346</v>
      </c>
      <c r="K1460" s="37">
        <v>0</v>
      </c>
      <c r="L1460" s="37">
        <v>0</v>
      </c>
      <c r="M1460" s="37">
        <v>0</v>
      </c>
      <c r="N1460" s="37">
        <v>0</v>
      </c>
      <c r="O1460" s="37">
        <v>1851000</v>
      </c>
      <c r="P1460" s="37">
        <v>827645</v>
      </c>
    </row>
    <row r="1461" spans="1:16">
      <c r="A1461" s="49"/>
      <c r="B1461" s="49"/>
      <c r="C1461" s="36" t="s">
        <v>309</v>
      </c>
      <c r="D1461" s="36" t="s">
        <v>310</v>
      </c>
      <c r="E1461" s="37">
        <v>8192000</v>
      </c>
      <c r="F1461" s="37">
        <v>4207920</v>
      </c>
      <c r="G1461" s="37">
        <v>46000</v>
      </c>
      <c r="H1461" s="37">
        <v>0</v>
      </c>
      <c r="I1461" s="37">
        <v>190000</v>
      </c>
      <c r="J1461" s="37">
        <v>166891</v>
      </c>
      <c r="K1461" s="37">
        <v>6000</v>
      </c>
      <c r="L1461" s="37">
        <v>5740</v>
      </c>
      <c r="M1461" s="37">
        <v>0</v>
      </c>
      <c r="N1461" s="37">
        <v>0</v>
      </c>
      <c r="O1461" s="37">
        <v>8434000</v>
      </c>
      <c r="P1461" s="37">
        <v>4380551</v>
      </c>
    </row>
    <row r="1462" spans="1:16">
      <c r="A1462" s="49"/>
      <c r="B1462" s="49"/>
      <c r="C1462" s="36" t="s">
        <v>311</v>
      </c>
      <c r="D1462" s="36" t="s">
        <v>312</v>
      </c>
      <c r="E1462" s="37">
        <v>2810000</v>
      </c>
      <c r="F1462" s="37">
        <v>1216238</v>
      </c>
      <c r="G1462" s="37">
        <v>180000</v>
      </c>
      <c r="H1462" s="37">
        <v>19900</v>
      </c>
      <c r="I1462" s="37">
        <v>3234000</v>
      </c>
      <c r="J1462" s="37">
        <v>2025084</v>
      </c>
      <c r="K1462" s="37">
        <v>315000</v>
      </c>
      <c r="L1462" s="37">
        <v>180000</v>
      </c>
      <c r="M1462" s="37">
        <v>0</v>
      </c>
      <c r="N1462" s="37">
        <v>0</v>
      </c>
      <c r="O1462" s="37">
        <v>6539000</v>
      </c>
      <c r="P1462" s="37">
        <v>3441222</v>
      </c>
    </row>
    <row r="1463" spans="1:16">
      <c r="A1463" s="49"/>
      <c r="B1463" s="49"/>
      <c r="C1463" s="36" t="s">
        <v>313</v>
      </c>
      <c r="D1463" s="36" t="s">
        <v>314</v>
      </c>
      <c r="E1463" s="37">
        <v>895000</v>
      </c>
      <c r="F1463" s="37">
        <v>458416</v>
      </c>
      <c r="G1463" s="37">
        <v>25000</v>
      </c>
      <c r="H1463" s="37">
        <v>8504</v>
      </c>
      <c r="I1463" s="37">
        <v>205000</v>
      </c>
      <c r="J1463" s="37">
        <v>205000</v>
      </c>
      <c r="K1463" s="37">
        <v>0</v>
      </c>
      <c r="L1463" s="37">
        <v>0</v>
      </c>
      <c r="M1463" s="37">
        <v>0</v>
      </c>
      <c r="N1463" s="37">
        <v>0</v>
      </c>
      <c r="O1463" s="37">
        <v>1125000</v>
      </c>
      <c r="P1463" s="37">
        <v>671920</v>
      </c>
    </row>
    <row r="1464" spans="1:16">
      <c r="A1464" s="49"/>
      <c r="B1464" s="49"/>
      <c r="C1464" s="36" t="s">
        <v>315</v>
      </c>
      <c r="D1464" s="36" t="s">
        <v>316</v>
      </c>
      <c r="E1464" s="37">
        <v>2000000</v>
      </c>
      <c r="F1464" s="37">
        <v>1142219</v>
      </c>
      <c r="G1464" s="37">
        <v>0</v>
      </c>
      <c r="H1464" s="37">
        <v>0</v>
      </c>
      <c r="I1464" s="37">
        <v>0</v>
      </c>
      <c r="J1464" s="37">
        <v>0</v>
      </c>
      <c r="K1464" s="37">
        <v>0</v>
      </c>
      <c r="L1464" s="37">
        <v>0</v>
      </c>
      <c r="M1464" s="37">
        <v>0</v>
      </c>
      <c r="N1464" s="37">
        <v>0</v>
      </c>
      <c r="O1464" s="37">
        <v>2000000</v>
      </c>
      <c r="P1464" s="37">
        <v>1142219</v>
      </c>
    </row>
    <row r="1465" spans="1:16">
      <c r="A1465" s="49"/>
      <c r="B1465" s="49"/>
      <c r="C1465" s="36" t="s">
        <v>331</v>
      </c>
      <c r="D1465" s="36" t="s">
        <v>332</v>
      </c>
      <c r="E1465" s="37">
        <v>450000</v>
      </c>
      <c r="F1465" s="37">
        <v>34890</v>
      </c>
      <c r="G1465" s="37">
        <v>0</v>
      </c>
      <c r="H1465" s="37">
        <v>0</v>
      </c>
      <c r="I1465" s="37">
        <v>0</v>
      </c>
      <c r="J1465" s="37">
        <v>0</v>
      </c>
      <c r="K1465" s="37">
        <v>0</v>
      </c>
      <c r="L1465" s="37">
        <v>0</v>
      </c>
      <c r="M1465" s="37">
        <v>0</v>
      </c>
      <c r="N1465" s="37">
        <v>0</v>
      </c>
      <c r="O1465" s="37">
        <v>450000</v>
      </c>
      <c r="P1465" s="37">
        <v>34890</v>
      </c>
    </row>
    <row r="1466" spans="1:16">
      <c r="A1466" s="49"/>
      <c r="B1466" s="49"/>
      <c r="C1466" s="36" t="s">
        <v>319</v>
      </c>
      <c r="D1466" s="36" t="s">
        <v>320</v>
      </c>
      <c r="E1466" s="37">
        <v>3820000</v>
      </c>
      <c r="F1466" s="37">
        <v>418339</v>
      </c>
      <c r="G1466" s="37">
        <v>0</v>
      </c>
      <c r="H1466" s="37">
        <v>0</v>
      </c>
      <c r="I1466" s="37">
        <v>0</v>
      </c>
      <c r="J1466" s="37">
        <v>0</v>
      </c>
      <c r="K1466" s="37">
        <v>0</v>
      </c>
      <c r="L1466" s="37">
        <v>0</v>
      </c>
      <c r="M1466" s="37">
        <v>0</v>
      </c>
      <c r="N1466" s="37">
        <v>0</v>
      </c>
      <c r="O1466" s="37">
        <v>3820000</v>
      </c>
      <c r="P1466" s="37">
        <v>418339</v>
      </c>
    </row>
    <row r="1467" spans="1:16">
      <c r="A1467" s="49"/>
      <c r="B1467" s="49"/>
      <c r="C1467" s="36" t="s">
        <v>321</v>
      </c>
      <c r="D1467" s="36" t="s">
        <v>322</v>
      </c>
      <c r="E1467" s="37">
        <v>200000</v>
      </c>
      <c r="F1467" s="37">
        <v>113339</v>
      </c>
      <c r="G1467" s="37">
        <v>0</v>
      </c>
      <c r="H1467" s="37">
        <v>0</v>
      </c>
      <c r="I1467" s="37">
        <v>0</v>
      </c>
      <c r="J1467" s="37">
        <v>0</v>
      </c>
      <c r="K1467" s="37">
        <v>0</v>
      </c>
      <c r="L1467" s="37">
        <v>0</v>
      </c>
      <c r="M1467" s="37">
        <v>0</v>
      </c>
      <c r="N1467" s="37">
        <v>0</v>
      </c>
      <c r="O1467" s="37">
        <v>200000</v>
      </c>
      <c r="P1467" s="37">
        <v>113339</v>
      </c>
    </row>
    <row r="1468" spans="1:16">
      <c r="A1468" s="49"/>
      <c r="B1468" s="49"/>
      <c r="C1468" s="36" t="s">
        <v>323</v>
      </c>
      <c r="D1468" s="36" t="s">
        <v>324</v>
      </c>
      <c r="E1468" s="37">
        <v>1190000</v>
      </c>
      <c r="F1468" s="37">
        <v>399148</v>
      </c>
      <c r="G1468" s="37">
        <v>0</v>
      </c>
      <c r="H1468" s="37">
        <v>0</v>
      </c>
      <c r="I1468" s="37">
        <v>0</v>
      </c>
      <c r="J1468" s="37">
        <v>0</v>
      </c>
      <c r="K1468" s="37">
        <v>1275000</v>
      </c>
      <c r="L1468" s="37">
        <v>4481</v>
      </c>
      <c r="M1468" s="37">
        <v>0</v>
      </c>
      <c r="N1468" s="37">
        <v>0</v>
      </c>
      <c r="O1468" s="37">
        <v>2465000</v>
      </c>
      <c r="P1468" s="37">
        <v>403629</v>
      </c>
    </row>
    <row r="1469" spans="1:16">
      <c r="A1469" s="49"/>
      <c r="B1469" s="49"/>
      <c r="C1469" s="36" t="s">
        <v>333</v>
      </c>
      <c r="D1469" s="36" t="s">
        <v>334</v>
      </c>
      <c r="E1469" s="37">
        <v>600000</v>
      </c>
      <c r="F1469" s="37">
        <v>44710</v>
      </c>
      <c r="G1469" s="37">
        <v>0</v>
      </c>
      <c r="H1469" s="37">
        <v>0</v>
      </c>
      <c r="I1469" s="37">
        <v>0</v>
      </c>
      <c r="J1469" s="37">
        <v>0</v>
      </c>
      <c r="K1469" s="37">
        <v>0</v>
      </c>
      <c r="L1469" s="37">
        <v>0</v>
      </c>
      <c r="M1469" s="37">
        <v>0</v>
      </c>
      <c r="N1469" s="37">
        <v>0</v>
      </c>
      <c r="O1469" s="37">
        <v>600000</v>
      </c>
      <c r="P1469" s="37">
        <v>44710</v>
      </c>
    </row>
    <row r="1470" spans="1:16">
      <c r="A1470" s="49"/>
      <c r="B1470" s="49"/>
      <c r="C1470" s="36" t="s">
        <v>325</v>
      </c>
      <c r="D1470" s="36" t="s">
        <v>326</v>
      </c>
      <c r="E1470" s="37">
        <v>29015000</v>
      </c>
      <c r="F1470" s="37">
        <v>10193812</v>
      </c>
      <c r="G1470" s="37">
        <v>0</v>
      </c>
      <c r="H1470" s="37">
        <v>0</v>
      </c>
      <c r="I1470" s="37">
        <v>0</v>
      </c>
      <c r="J1470" s="37">
        <v>0</v>
      </c>
      <c r="K1470" s="37">
        <v>34000</v>
      </c>
      <c r="L1470" s="37">
        <v>33210</v>
      </c>
      <c r="M1470" s="37">
        <v>0</v>
      </c>
      <c r="N1470" s="37">
        <v>0</v>
      </c>
      <c r="O1470" s="37">
        <v>29049000</v>
      </c>
      <c r="P1470" s="37">
        <v>10227022</v>
      </c>
    </row>
    <row r="1471" spans="1:16">
      <c r="A1471" s="49"/>
      <c r="B1471" s="49"/>
      <c r="C1471" s="36" t="s">
        <v>335</v>
      </c>
      <c r="D1471" s="36" t="s">
        <v>336</v>
      </c>
      <c r="E1471" s="37">
        <v>0</v>
      </c>
      <c r="F1471" s="37">
        <v>0</v>
      </c>
      <c r="G1471" s="37">
        <v>0</v>
      </c>
      <c r="H1471" s="37">
        <v>0</v>
      </c>
      <c r="I1471" s="37">
        <v>0</v>
      </c>
      <c r="J1471" s="37">
        <v>0</v>
      </c>
      <c r="K1471" s="37">
        <v>44000</v>
      </c>
      <c r="L1471" s="37">
        <v>43200</v>
      </c>
      <c r="M1471" s="37">
        <v>0</v>
      </c>
      <c r="N1471" s="37">
        <v>0</v>
      </c>
      <c r="O1471" s="37">
        <v>44000</v>
      </c>
      <c r="P1471" s="37">
        <v>43200</v>
      </c>
    </row>
    <row r="1472" spans="1:16">
      <c r="A1472" s="49"/>
      <c r="B1472" s="49"/>
      <c r="C1472" s="36" t="s">
        <v>337</v>
      </c>
      <c r="D1472" s="36" t="s">
        <v>338</v>
      </c>
      <c r="E1472" s="37">
        <v>420000</v>
      </c>
      <c r="F1472" s="37">
        <v>77760</v>
      </c>
      <c r="G1472" s="37">
        <v>0</v>
      </c>
      <c r="H1472" s="37">
        <v>0</v>
      </c>
      <c r="I1472" s="37">
        <v>0</v>
      </c>
      <c r="J1472" s="37">
        <v>0</v>
      </c>
      <c r="K1472" s="37">
        <v>0</v>
      </c>
      <c r="L1472" s="37">
        <v>0</v>
      </c>
      <c r="M1472" s="37">
        <v>0</v>
      </c>
      <c r="N1472" s="37">
        <v>0</v>
      </c>
      <c r="O1472" s="37">
        <v>420000</v>
      </c>
      <c r="P1472" s="37">
        <v>77760</v>
      </c>
    </row>
    <row r="1473" spans="1:16">
      <c r="A1473" s="49"/>
      <c r="B1473" s="49"/>
      <c r="C1473" s="36" t="s">
        <v>339</v>
      </c>
      <c r="D1473" s="36" t="s">
        <v>340</v>
      </c>
      <c r="E1473" s="37">
        <v>160000</v>
      </c>
      <c r="F1473" s="37">
        <v>132040</v>
      </c>
      <c r="G1473" s="37">
        <v>0</v>
      </c>
      <c r="H1473" s="37">
        <v>0</v>
      </c>
      <c r="I1473" s="37">
        <v>0</v>
      </c>
      <c r="J1473" s="37">
        <v>0</v>
      </c>
      <c r="K1473" s="37">
        <v>0</v>
      </c>
      <c r="L1473" s="37">
        <v>0</v>
      </c>
      <c r="M1473" s="37">
        <v>0</v>
      </c>
      <c r="N1473" s="37">
        <v>0</v>
      </c>
      <c r="O1473" s="37">
        <v>160000</v>
      </c>
      <c r="P1473" s="37">
        <v>132040</v>
      </c>
    </row>
    <row r="1474" spans="1:16" s="63" customFormat="1">
      <c r="A1474" s="61"/>
      <c r="B1474" s="62" t="s">
        <v>258</v>
      </c>
      <c r="C1474" s="38"/>
      <c r="D1474" s="38"/>
      <c r="E1474" s="39">
        <f>SUM(E1453:E1473)</f>
        <v>75946000</v>
      </c>
      <c r="F1474" s="39">
        <f t="shared" ref="F1474:P1474" si="58">SUM(F1453:F1473)</f>
        <v>32017086</v>
      </c>
      <c r="G1474" s="39">
        <f t="shared" si="58"/>
        <v>976000</v>
      </c>
      <c r="H1474" s="39">
        <f t="shared" si="58"/>
        <v>79908</v>
      </c>
      <c r="I1474" s="39">
        <f t="shared" si="58"/>
        <v>47300000</v>
      </c>
      <c r="J1474" s="39">
        <f t="shared" si="58"/>
        <v>34430578</v>
      </c>
      <c r="K1474" s="39">
        <f t="shared" si="58"/>
        <v>1674000</v>
      </c>
      <c r="L1474" s="39">
        <f t="shared" si="58"/>
        <v>266631</v>
      </c>
      <c r="M1474" s="39">
        <f t="shared" si="58"/>
        <v>0</v>
      </c>
      <c r="N1474" s="39">
        <f t="shared" si="58"/>
        <v>0</v>
      </c>
      <c r="O1474" s="39">
        <f t="shared" si="58"/>
        <v>125896000</v>
      </c>
      <c r="P1474" s="39">
        <f t="shared" si="58"/>
        <v>66794203</v>
      </c>
    </row>
    <row r="1475" spans="1:16" s="65" customFormat="1">
      <c r="A1475" s="56"/>
      <c r="B1475" s="56"/>
      <c r="C1475" s="56"/>
      <c r="D1475" s="56"/>
      <c r="E1475" s="64"/>
      <c r="F1475" s="64"/>
      <c r="G1475" s="64"/>
      <c r="H1475" s="64"/>
      <c r="I1475" s="64"/>
      <c r="J1475" s="64"/>
      <c r="K1475" s="64"/>
      <c r="L1475" s="64"/>
      <c r="M1475" s="64"/>
      <c r="N1475" s="64"/>
      <c r="O1475" s="64"/>
      <c r="P1475" s="64"/>
    </row>
    <row r="1476" spans="1:16" s="18" customFormat="1" ht="15" customHeight="1">
      <c r="A1476" s="60"/>
      <c r="B1476" s="60"/>
      <c r="C1476" s="69" t="s">
        <v>283</v>
      </c>
      <c r="D1476" s="69"/>
      <c r="E1476" s="69" t="s">
        <v>284</v>
      </c>
      <c r="F1476" s="69"/>
      <c r="G1476" s="69" t="s">
        <v>285</v>
      </c>
      <c r="H1476" s="69"/>
      <c r="I1476" s="69" t="s">
        <v>286</v>
      </c>
      <c r="J1476" s="69"/>
      <c r="K1476" s="68" t="s">
        <v>287</v>
      </c>
      <c r="L1476" s="68"/>
      <c r="M1476" s="68" t="s">
        <v>288</v>
      </c>
      <c r="N1476" s="68"/>
      <c r="O1476" s="68" t="s">
        <v>289</v>
      </c>
      <c r="P1476" s="68"/>
    </row>
    <row r="1477" spans="1:16" s="18" customFormat="1" ht="15" customHeight="1">
      <c r="A1477" s="13"/>
      <c r="B1477" s="13"/>
      <c r="C1477" s="69"/>
      <c r="D1477" s="69"/>
      <c r="E1477" s="51" t="s">
        <v>290</v>
      </c>
      <c r="F1477" s="51" t="s">
        <v>291</v>
      </c>
      <c r="G1477" s="51" t="s">
        <v>290</v>
      </c>
      <c r="H1477" s="51" t="s">
        <v>291</v>
      </c>
      <c r="I1477" s="51" t="s">
        <v>290</v>
      </c>
      <c r="J1477" s="51" t="s">
        <v>291</v>
      </c>
      <c r="K1477" s="51" t="s">
        <v>290</v>
      </c>
      <c r="L1477" s="51" t="s">
        <v>291</v>
      </c>
      <c r="M1477" s="51" t="s">
        <v>290</v>
      </c>
      <c r="N1477" s="51" t="s">
        <v>291</v>
      </c>
      <c r="O1477" s="51" t="s">
        <v>290</v>
      </c>
      <c r="P1477" s="51" t="s">
        <v>291</v>
      </c>
    </row>
    <row r="1478" spans="1:16">
      <c r="A1478" s="1" t="s">
        <v>59</v>
      </c>
      <c r="B1478" s="1" t="s">
        <v>140</v>
      </c>
      <c r="C1478" s="36" t="s">
        <v>296</v>
      </c>
      <c r="D1478" s="36" t="s">
        <v>297</v>
      </c>
      <c r="E1478" s="37">
        <v>24261511</v>
      </c>
      <c r="F1478" s="37">
        <v>17229193</v>
      </c>
      <c r="G1478" s="37">
        <v>0</v>
      </c>
      <c r="H1478" s="37">
        <v>0</v>
      </c>
      <c r="I1478" s="37">
        <v>115491055</v>
      </c>
      <c r="J1478" s="37">
        <v>84785311</v>
      </c>
      <c r="K1478" s="37">
        <v>0</v>
      </c>
      <c r="L1478" s="37">
        <v>0</v>
      </c>
      <c r="M1478" s="37">
        <v>0</v>
      </c>
      <c r="N1478" s="37">
        <v>0</v>
      </c>
      <c r="O1478" s="37">
        <v>139752566</v>
      </c>
      <c r="P1478" s="37">
        <v>102014504</v>
      </c>
    </row>
    <row r="1479" spans="1:16">
      <c r="A1479" s="49"/>
      <c r="B1479" s="49"/>
      <c r="C1479" s="36" t="s">
        <v>298</v>
      </c>
      <c r="D1479" s="36" t="s">
        <v>199</v>
      </c>
      <c r="E1479" s="37">
        <v>9430815</v>
      </c>
      <c r="F1479" s="37">
        <v>6806453</v>
      </c>
      <c r="G1479" s="37">
        <v>0</v>
      </c>
      <c r="H1479" s="37">
        <v>0</v>
      </c>
      <c r="I1479" s="37">
        <v>44545675</v>
      </c>
      <c r="J1479" s="37">
        <v>33092585</v>
      </c>
      <c r="K1479" s="37">
        <v>0</v>
      </c>
      <c r="L1479" s="37">
        <v>0</v>
      </c>
      <c r="M1479" s="37">
        <v>0</v>
      </c>
      <c r="N1479" s="37">
        <v>0</v>
      </c>
      <c r="O1479" s="37">
        <v>53976490</v>
      </c>
      <c r="P1479" s="37">
        <v>39899038</v>
      </c>
    </row>
    <row r="1480" spans="1:16">
      <c r="A1480" s="49"/>
      <c r="B1480" s="49"/>
      <c r="C1480" s="36" t="s">
        <v>299</v>
      </c>
      <c r="D1480" s="36" t="s">
        <v>300</v>
      </c>
      <c r="E1480" s="37">
        <v>3701000</v>
      </c>
      <c r="F1480" s="37">
        <v>2157713</v>
      </c>
      <c r="G1480" s="37">
        <v>33330</v>
      </c>
      <c r="H1480" s="37">
        <v>4444</v>
      </c>
      <c r="I1480" s="37">
        <v>55400</v>
      </c>
      <c r="J1480" s="37">
        <v>3333</v>
      </c>
      <c r="K1480" s="37">
        <v>0</v>
      </c>
      <c r="L1480" s="37">
        <v>0</v>
      </c>
      <c r="M1480" s="37">
        <v>0</v>
      </c>
      <c r="N1480" s="37">
        <v>0</v>
      </c>
      <c r="O1480" s="37">
        <v>3789730</v>
      </c>
      <c r="P1480" s="37">
        <v>2165490</v>
      </c>
    </row>
    <row r="1481" spans="1:16">
      <c r="A1481" s="49"/>
      <c r="B1481" s="49"/>
      <c r="C1481" s="36" t="s">
        <v>327</v>
      </c>
      <c r="D1481" s="36" t="s">
        <v>328</v>
      </c>
      <c r="E1481" s="37">
        <v>100000</v>
      </c>
      <c r="F1481" s="37">
        <v>0</v>
      </c>
      <c r="G1481" s="37">
        <v>0</v>
      </c>
      <c r="H1481" s="37">
        <v>0</v>
      </c>
      <c r="I1481" s="37">
        <v>0</v>
      </c>
      <c r="J1481" s="37">
        <v>0</v>
      </c>
      <c r="K1481" s="37">
        <v>0</v>
      </c>
      <c r="L1481" s="37">
        <v>0</v>
      </c>
      <c r="M1481" s="37">
        <v>0</v>
      </c>
      <c r="N1481" s="37">
        <v>0</v>
      </c>
      <c r="O1481" s="37">
        <v>100000</v>
      </c>
      <c r="P1481" s="37">
        <v>0</v>
      </c>
    </row>
    <row r="1482" spans="1:16">
      <c r="A1482" s="49"/>
      <c r="B1482" s="49"/>
      <c r="C1482" s="36" t="s">
        <v>301</v>
      </c>
      <c r="D1482" s="36" t="s">
        <v>302</v>
      </c>
      <c r="E1482" s="37">
        <v>700000</v>
      </c>
      <c r="F1482" s="37">
        <v>524212</v>
      </c>
      <c r="G1482" s="37">
        <v>0</v>
      </c>
      <c r="H1482" s="37">
        <v>0</v>
      </c>
      <c r="I1482" s="37">
        <v>0</v>
      </c>
      <c r="J1482" s="37">
        <v>0</v>
      </c>
      <c r="K1482" s="37">
        <v>0</v>
      </c>
      <c r="L1482" s="37">
        <v>0</v>
      </c>
      <c r="M1482" s="37">
        <v>0</v>
      </c>
      <c r="N1482" s="37">
        <v>0</v>
      </c>
      <c r="O1482" s="37">
        <v>700000</v>
      </c>
      <c r="P1482" s="37">
        <v>524212</v>
      </c>
    </row>
    <row r="1483" spans="1:16">
      <c r="A1483" s="49"/>
      <c r="B1483" s="49"/>
      <c r="C1483" s="36" t="s">
        <v>303</v>
      </c>
      <c r="D1483" s="36" t="s">
        <v>304</v>
      </c>
      <c r="E1483" s="37">
        <v>845000</v>
      </c>
      <c r="F1483" s="37">
        <v>136184</v>
      </c>
      <c r="G1483" s="37">
        <v>75000</v>
      </c>
      <c r="H1483" s="37">
        <v>0</v>
      </c>
      <c r="I1483" s="37">
        <v>0</v>
      </c>
      <c r="J1483" s="37">
        <v>0</v>
      </c>
      <c r="K1483" s="37">
        <v>5647489</v>
      </c>
      <c r="L1483" s="37">
        <v>146550</v>
      </c>
      <c r="M1483" s="37">
        <v>0</v>
      </c>
      <c r="N1483" s="37">
        <v>0</v>
      </c>
      <c r="O1483" s="37">
        <v>6567489</v>
      </c>
      <c r="P1483" s="37">
        <v>282734</v>
      </c>
    </row>
    <row r="1484" spans="1:16">
      <c r="A1484" s="49"/>
      <c r="B1484" s="49"/>
      <c r="C1484" s="36" t="s">
        <v>305</v>
      </c>
      <c r="D1484" s="36" t="s">
        <v>306</v>
      </c>
      <c r="E1484" s="37">
        <v>8402000</v>
      </c>
      <c r="F1484" s="37">
        <v>5378823</v>
      </c>
      <c r="G1484" s="37">
        <v>1720000</v>
      </c>
      <c r="H1484" s="37">
        <v>814558</v>
      </c>
      <c r="I1484" s="37">
        <v>9369585</v>
      </c>
      <c r="J1484" s="37">
        <v>4782081</v>
      </c>
      <c r="K1484" s="37">
        <v>0</v>
      </c>
      <c r="L1484" s="37">
        <v>0</v>
      </c>
      <c r="M1484" s="37">
        <v>0</v>
      </c>
      <c r="N1484" s="37">
        <v>0</v>
      </c>
      <c r="O1484" s="37">
        <v>19491585</v>
      </c>
      <c r="P1484" s="37">
        <v>10975462</v>
      </c>
    </row>
    <row r="1485" spans="1:16">
      <c r="A1485" s="49"/>
      <c r="B1485" s="49"/>
      <c r="C1485" s="36" t="s">
        <v>307</v>
      </c>
      <c r="D1485" s="36" t="s">
        <v>308</v>
      </c>
      <c r="E1485" s="37">
        <v>5305000</v>
      </c>
      <c r="F1485" s="37">
        <v>2746433</v>
      </c>
      <c r="G1485" s="37">
        <v>10296801</v>
      </c>
      <c r="H1485" s="37">
        <v>3462475</v>
      </c>
      <c r="I1485" s="37">
        <v>2729570</v>
      </c>
      <c r="J1485" s="37">
        <v>896065</v>
      </c>
      <c r="K1485" s="37">
        <v>386295</v>
      </c>
      <c r="L1485" s="37">
        <v>32320</v>
      </c>
      <c r="M1485" s="37">
        <v>0</v>
      </c>
      <c r="N1485" s="37">
        <v>0</v>
      </c>
      <c r="O1485" s="37">
        <v>18717666</v>
      </c>
      <c r="P1485" s="37">
        <v>7137293</v>
      </c>
    </row>
    <row r="1486" spans="1:16">
      <c r="A1486" s="49"/>
      <c r="B1486" s="49"/>
      <c r="C1486" s="36" t="s">
        <v>309</v>
      </c>
      <c r="D1486" s="36" t="s">
        <v>310</v>
      </c>
      <c r="E1486" s="37">
        <v>8105000</v>
      </c>
      <c r="F1486" s="37">
        <v>4897838</v>
      </c>
      <c r="G1486" s="37">
        <v>1238568</v>
      </c>
      <c r="H1486" s="37">
        <v>406452</v>
      </c>
      <c r="I1486" s="37">
        <v>1970217</v>
      </c>
      <c r="J1486" s="37">
        <v>1186657</v>
      </c>
      <c r="K1486" s="37">
        <v>0</v>
      </c>
      <c r="L1486" s="37">
        <v>0</v>
      </c>
      <c r="M1486" s="37">
        <v>0</v>
      </c>
      <c r="N1486" s="37">
        <v>0</v>
      </c>
      <c r="O1486" s="37">
        <v>11313785</v>
      </c>
      <c r="P1486" s="37">
        <v>6490947</v>
      </c>
    </row>
    <row r="1487" spans="1:16">
      <c r="A1487" s="49"/>
      <c r="B1487" s="49"/>
      <c r="C1487" s="36" t="s">
        <v>311</v>
      </c>
      <c r="D1487" s="36" t="s">
        <v>312</v>
      </c>
      <c r="E1487" s="37">
        <v>11599000</v>
      </c>
      <c r="F1487" s="37">
        <v>4489781</v>
      </c>
      <c r="G1487" s="37">
        <v>1823000</v>
      </c>
      <c r="H1487" s="37">
        <v>720503</v>
      </c>
      <c r="I1487" s="37">
        <v>2859400</v>
      </c>
      <c r="J1487" s="37">
        <v>1168124</v>
      </c>
      <c r="K1487" s="37">
        <v>3263611</v>
      </c>
      <c r="L1487" s="37">
        <v>1494483</v>
      </c>
      <c r="M1487" s="37">
        <v>0</v>
      </c>
      <c r="N1487" s="37">
        <v>0</v>
      </c>
      <c r="O1487" s="37">
        <v>19545011</v>
      </c>
      <c r="P1487" s="37">
        <v>7872891</v>
      </c>
    </row>
    <row r="1488" spans="1:16">
      <c r="A1488" s="49"/>
      <c r="B1488" s="49"/>
      <c r="C1488" s="36" t="s">
        <v>313</v>
      </c>
      <c r="D1488" s="36" t="s">
        <v>314</v>
      </c>
      <c r="E1488" s="37">
        <v>3472000</v>
      </c>
      <c r="F1488" s="37">
        <v>2649820</v>
      </c>
      <c r="G1488" s="37">
        <v>1059000</v>
      </c>
      <c r="H1488" s="37">
        <v>748192</v>
      </c>
      <c r="I1488" s="37">
        <v>615684</v>
      </c>
      <c r="J1488" s="37">
        <v>368791</v>
      </c>
      <c r="K1488" s="37">
        <v>126212</v>
      </c>
      <c r="L1488" s="37">
        <v>16775</v>
      </c>
      <c r="M1488" s="37">
        <v>0</v>
      </c>
      <c r="N1488" s="37">
        <v>0</v>
      </c>
      <c r="O1488" s="37">
        <v>5272896</v>
      </c>
      <c r="P1488" s="37">
        <v>3783578</v>
      </c>
    </row>
    <row r="1489" spans="1:16">
      <c r="A1489" s="49"/>
      <c r="B1489" s="49"/>
      <c r="C1489" s="36" t="s">
        <v>315</v>
      </c>
      <c r="D1489" s="36" t="s">
        <v>316</v>
      </c>
      <c r="E1489" s="37">
        <v>900000</v>
      </c>
      <c r="F1489" s="37">
        <v>249038</v>
      </c>
      <c r="G1489" s="37">
        <v>0</v>
      </c>
      <c r="H1489" s="37">
        <v>0</v>
      </c>
      <c r="I1489" s="37">
        <v>0</v>
      </c>
      <c r="J1489" s="37">
        <v>0</v>
      </c>
      <c r="K1489" s="37">
        <v>0</v>
      </c>
      <c r="L1489" s="37">
        <v>0</v>
      </c>
      <c r="M1489" s="37">
        <v>0</v>
      </c>
      <c r="N1489" s="37">
        <v>0</v>
      </c>
      <c r="O1489" s="37">
        <v>900000</v>
      </c>
      <c r="P1489" s="37">
        <v>249038</v>
      </c>
    </row>
    <row r="1490" spans="1:16">
      <c r="A1490" s="49"/>
      <c r="B1490" s="49"/>
      <c r="C1490" s="36" t="s">
        <v>317</v>
      </c>
      <c r="D1490" s="36" t="s">
        <v>318</v>
      </c>
      <c r="E1490" s="37">
        <v>70000</v>
      </c>
      <c r="F1490" s="37">
        <v>12937</v>
      </c>
      <c r="G1490" s="37">
        <v>0</v>
      </c>
      <c r="H1490" s="37">
        <v>0</v>
      </c>
      <c r="I1490" s="37">
        <v>0</v>
      </c>
      <c r="J1490" s="37">
        <v>0</v>
      </c>
      <c r="K1490" s="37">
        <v>0</v>
      </c>
      <c r="L1490" s="37">
        <v>0</v>
      </c>
      <c r="M1490" s="37">
        <v>0</v>
      </c>
      <c r="N1490" s="37">
        <v>0</v>
      </c>
      <c r="O1490" s="37">
        <v>70000</v>
      </c>
      <c r="P1490" s="37">
        <v>12937</v>
      </c>
    </row>
    <row r="1491" spans="1:16">
      <c r="A1491" s="49"/>
      <c r="B1491" s="49"/>
      <c r="C1491" s="36" t="s">
        <v>329</v>
      </c>
      <c r="D1491" s="36" t="s">
        <v>330</v>
      </c>
      <c r="E1491" s="37">
        <v>2000000</v>
      </c>
      <c r="F1491" s="37">
        <v>0</v>
      </c>
      <c r="G1491" s="37">
        <v>0</v>
      </c>
      <c r="H1491" s="37">
        <v>0</v>
      </c>
      <c r="I1491" s="37">
        <v>0</v>
      </c>
      <c r="J1491" s="37">
        <v>0</v>
      </c>
      <c r="K1491" s="37">
        <v>0</v>
      </c>
      <c r="L1491" s="37">
        <v>0</v>
      </c>
      <c r="M1491" s="37">
        <v>0</v>
      </c>
      <c r="N1491" s="37">
        <v>0</v>
      </c>
      <c r="O1491" s="37">
        <v>2000000</v>
      </c>
      <c r="P1491" s="37">
        <v>0</v>
      </c>
    </row>
    <row r="1492" spans="1:16">
      <c r="A1492" s="49"/>
      <c r="B1492" s="49"/>
      <c r="C1492" s="36" t="s">
        <v>331</v>
      </c>
      <c r="D1492" s="36" t="s">
        <v>332</v>
      </c>
      <c r="E1492" s="37">
        <v>2850000</v>
      </c>
      <c r="F1492" s="37">
        <v>2310000</v>
      </c>
      <c r="G1492" s="37">
        <v>0</v>
      </c>
      <c r="H1492" s="37">
        <v>0</v>
      </c>
      <c r="I1492" s="37">
        <v>0</v>
      </c>
      <c r="J1492" s="37">
        <v>0</v>
      </c>
      <c r="K1492" s="37">
        <v>0</v>
      </c>
      <c r="L1492" s="37">
        <v>0</v>
      </c>
      <c r="M1492" s="37">
        <v>0</v>
      </c>
      <c r="N1492" s="37">
        <v>0</v>
      </c>
      <c r="O1492" s="37">
        <v>2850000</v>
      </c>
      <c r="P1492" s="37">
        <v>2310000</v>
      </c>
    </row>
    <row r="1493" spans="1:16">
      <c r="A1493" s="49"/>
      <c r="B1493" s="49"/>
      <c r="C1493" s="36" t="s">
        <v>319</v>
      </c>
      <c r="D1493" s="36" t="s">
        <v>320</v>
      </c>
      <c r="E1493" s="37">
        <v>15256556</v>
      </c>
      <c r="F1493" s="37">
        <v>10271532</v>
      </c>
      <c r="G1493" s="37">
        <v>0</v>
      </c>
      <c r="H1493" s="37">
        <v>0</v>
      </c>
      <c r="I1493" s="37">
        <v>600000</v>
      </c>
      <c r="J1493" s="37">
        <v>599934</v>
      </c>
      <c r="K1493" s="37">
        <v>0</v>
      </c>
      <c r="L1493" s="37">
        <v>0</v>
      </c>
      <c r="M1493" s="37">
        <v>0</v>
      </c>
      <c r="N1493" s="37">
        <v>0</v>
      </c>
      <c r="O1493" s="37">
        <v>15856556</v>
      </c>
      <c r="P1493" s="37">
        <v>10871466</v>
      </c>
    </row>
    <row r="1494" spans="1:16">
      <c r="A1494" s="49"/>
      <c r="B1494" s="49"/>
      <c r="C1494" s="36" t="s">
        <v>343</v>
      </c>
      <c r="D1494" s="36" t="s">
        <v>344</v>
      </c>
      <c r="E1494" s="37">
        <v>450000</v>
      </c>
      <c r="F1494" s="37">
        <v>28840</v>
      </c>
      <c r="G1494" s="37">
        <v>0</v>
      </c>
      <c r="H1494" s="37">
        <v>0</v>
      </c>
      <c r="I1494" s="37">
        <v>0</v>
      </c>
      <c r="J1494" s="37">
        <v>0</v>
      </c>
      <c r="K1494" s="37">
        <v>0</v>
      </c>
      <c r="L1494" s="37">
        <v>0</v>
      </c>
      <c r="M1494" s="37">
        <v>0</v>
      </c>
      <c r="N1494" s="37">
        <v>0</v>
      </c>
      <c r="O1494" s="37">
        <v>450000</v>
      </c>
      <c r="P1494" s="37">
        <v>28840</v>
      </c>
    </row>
    <row r="1495" spans="1:16">
      <c r="A1495" s="49"/>
      <c r="B1495" s="49"/>
      <c r="C1495" s="36" t="s">
        <v>321</v>
      </c>
      <c r="D1495" s="36" t="s">
        <v>322</v>
      </c>
      <c r="E1495" s="37">
        <v>1450000</v>
      </c>
      <c r="F1495" s="37">
        <v>1144000</v>
      </c>
      <c r="G1495" s="37">
        <v>0</v>
      </c>
      <c r="H1495" s="37">
        <v>0</v>
      </c>
      <c r="I1495" s="37">
        <v>0</v>
      </c>
      <c r="J1495" s="37">
        <v>0</v>
      </c>
      <c r="K1495" s="37">
        <v>0</v>
      </c>
      <c r="L1495" s="37">
        <v>0</v>
      </c>
      <c r="M1495" s="37">
        <v>0</v>
      </c>
      <c r="N1495" s="37">
        <v>0</v>
      </c>
      <c r="O1495" s="37">
        <v>1450000</v>
      </c>
      <c r="P1495" s="37">
        <v>1144000</v>
      </c>
    </row>
    <row r="1496" spans="1:16">
      <c r="A1496" s="49"/>
      <c r="B1496" s="49"/>
      <c r="C1496" s="36" t="s">
        <v>323</v>
      </c>
      <c r="D1496" s="36" t="s">
        <v>324</v>
      </c>
      <c r="E1496" s="37">
        <v>956140</v>
      </c>
      <c r="F1496" s="37">
        <v>498716</v>
      </c>
      <c r="G1496" s="37">
        <v>935121</v>
      </c>
      <c r="H1496" s="37">
        <v>34499</v>
      </c>
      <c r="I1496" s="37">
        <v>1641470</v>
      </c>
      <c r="J1496" s="37">
        <v>618543</v>
      </c>
      <c r="K1496" s="37">
        <v>302731</v>
      </c>
      <c r="L1496" s="37">
        <v>200159</v>
      </c>
      <c r="M1496" s="37">
        <v>0</v>
      </c>
      <c r="N1496" s="37">
        <v>0</v>
      </c>
      <c r="O1496" s="37">
        <v>3835462</v>
      </c>
      <c r="P1496" s="37">
        <v>1351917</v>
      </c>
    </row>
    <row r="1497" spans="1:16">
      <c r="A1497" s="49"/>
      <c r="B1497" s="49"/>
      <c r="C1497" s="36" t="s">
        <v>333</v>
      </c>
      <c r="D1497" s="36" t="s">
        <v>334</v>
      </c>
      <c r="E1497" s="37">
        <v>2500000</v>
      </c>
      <c r="F1497" s="37">
        <v>0</v>
      </c>
      <c r="G1497" s="37">
        <v>0</v>
      </c>
      <c r="H1497" s="37">
        <v>0</v>
      </c>
      <c r="I1497" s="37">
        <v>0</v>
      </c>
      <c r="J1497" s="37">
        <v>0</v>
      </c>
      <c r="K1497" s="37">
        <v>0</v>
      </c>
      <c r="L1497" s="37">
        <v>0</v>
      </c>
      <c r="M1497" s="37">
        <v>0</v>
      </c>
      <c r="N1497" s="37">
        <v>0</v>
      </c>
      <c r="O1497" s="37">
        <v>2500000</v>
      </c>
      <c r="P1497" s="37">
        <v>0</v>
      </c>
    </row>
    <row r="1498" spans="1:16">
      <c r="A1498" s="49"/>
      <c r="B1498" s="49"/>
      <c r="C1498" s="36" t="s">
        <v>325</v>
      </c>
      <c r="D1498" s="36" t="s">
        <v>326</v>
      </c>
      <c r="E1498" s="37">
        <v>66230659</v>
      </c>
      <c r="F1498" s="37">
        <v>21418266</v>
      </c>
      <c r="G1498" s="37">
        <v>4725000</v>
      </c>
      <c r="H1498" s="37">
        <v>1460373</v>
      </c>
      <c r="I1498" s="37">
        <v>13077197</v>
      </c>
      <c r="J1498" s="37">
        <v>3761360</v>
      </c>
      <c r="K1498" s="37">
        <v>12850135</v>
      </c>
      <c r="L1498" s="37">
        <v>5670192</v>
      </c>
      <c r="M1498" s="37">
        <v>43032408</v>
      </c>
      <c r="N1498" s="37">
        <v>2103000</v>
      </c>
      <c r="O1498" s="37">
        <v>139915399</v>
      </c>
      <c r="P1498" s="37">
        <v>34413191</v>
      </c>
    </row>
    <row r="1499" spans="1:16">
      <c r="A1499" s="49"/>
      <c r="B1499" s="49"/>
      <c r="C1499" s="36" t="s">
        <v>335</v>
      </c>
      <c r="D1499" s="36" t="s">
        <v>336</v>
      </c>
      <c r="E1499" s="37">
        <v>0</v>
      </c>
      <c r="F1499" s="37">
        <v>0</v>
      </c>
      <c r="G1499" s="37">
        <v>10000</v>
      </c>
      <c r="H1499" s="37">
        <v>0</v>
      </c>
      <c r="I1499" s="37">
        <v>697366</v>
      </c>
      <c r="J1499" s="37">
        <v>101785</v>
      </c>
      <c r="K1499" s="37">
        <v>0</v>
      </c>
      <c r="L1499" s="37">
        <v>0</v>
      </c>
      <c r="M1499" s="37">
        <v>0</v>
      </c>
      <c r="N1499" s="37">
        <v>0</v>
      </c>
      <c r="O1499" s="37">
        <v>707366</v>
      </c>
      <c r="P1499" s="37">
        <v>101785</v>
      </c>
    </row>
    <row r="1500" spans="1:16">
      <c r="A1500" s="49"/>
      <c r="B1500" s="49"/>
      <c r="C1500" s="36" t="s">
        <v>337</v>
      </c>
      <c r="D1500" s="36" t="s">
        <v>338</v>
      </c>
      <c r="E1500" s="37">
        <v>3000000</v>
      </c>
      <c r="F1500" s="37">
        <v>1884537</v>
      </c>
      <c r="G1500" s="37">
        <v>90000</v>
      </c>
      <c r="H1500" s="37">
        <v>45780</v>
      </c>
      <c r="I1500" s="37">
        <v>86</v>
      </c>
      <c r="J1500" s="37">
        <v>0</v>
      </c>
      <c r="K1500" s="37">
        <v>0</v>
      </c>
      <c r="L1500" s="37">
        <v>0</v>
      </c>
      <c r="M1500" s="37">
        <v>0</v>
      </c>
      <c r="N1500" s="37">
        <v>0</v>
      </c>
      <c r="O1500" s="37">
        <v>3090086</v>
      </c>
      <c r="P1500" s="37">
        <v>1930317</v>
      </c>
    </row>
    <row r="1501" spans="1:16">
      <c r="A1501" s="49"/>
      <c r="B1501" s="49"/>
      <c r="C1501" s="36" t="s">
        <v>339</v>
      </c>
      <c r="D1501" s="36" t="s">
        <v>340</v>
      </c>
      <c r="E1501" s="37">
        <v>350000</v>
      </c>
      <c r="F1501" s="37">
        <v>0</v>
      </c>
      <c r="G1501" s="37">
        <v>0</v>
      </c>
      <c r="H1501" s="37">
        <v>0</v>
      </c>
      <c r="I1501" s="37">
        <v>0</v>
      </c>
      <c r="J1501" s="37">
        <v>0</v>
      </c>
      <c r="K1501" s="37">
        <v>0</v>
      </c>
      <c r="L1501" s="37">
        <v>0</v>
      </c>
      <c r="M1501" s="37">
        <v>0</v>
      </c>
      <c r="N1501" s="37">
        <v>0</v>
      </c>
      <c r="O1501" s="37">
        <v>350000</v>
      </c>
      <c r="P1501" s="37">
        <v>0</v>
      </c>
    </row>
    <row r="1502" spans="1:16">
      <c r="A1502" s="49"/>
      <c r="B1502" s="49"/>
      <c r="C1502" s="36" t="s">
        <v>345</v>
      </c>
      <c r="D1502" s="36" t="s">
        <v>346</v>
      </c>
      <c r="E1502" s="37">
        <v>4800000</v>
      </c>
      <c r="F1502" s="37">
        <v>4760228</v>
      </c>
      <c r="G1502" s="37">
        <v>0</v>
      </c>
      <c r="H1502" s="37">
        <v>0</v>
      </c>
      <c r="I1502" s="37">
        <v>0</v>
      </c>
      <c r="J1502" s="37">
        <v>0</v>
      </c>
      <c r="K1502" s="37">
        <v>0</v>
      </c>
      <c r="L1502" s="37">
        <v>0</v>
      </c>
      <c r="M1502" s="37">
        <v>0</v>
      </c>
      <c r="N1502" s="37">
        <v>0</v>
      </c>
      <c r="O1502" s="37">
        <v>4800000</v>
      </c>
      <c r="P1502" s="37">
        <v>4760228</v>
      </c>
    </row>
    <row r="1503" spans="1:16" s="63" customFormat="1">
      <c r="A1503" s="61"/>
      <c r="B1503" s="62" t="s">
        <v>259</v>
      </c>
      <c r="C1503" s="38"/>
      <c r="D1503" s="38"/>
      <c r="E1503" s="39">
        <f>SUM(E1478:E1502)</f>
        <v>176734681</v>
      </c>
      <c r="F1503" s="39">
        <f t="shared" ref="F1503:P1503" si="59">SUM(F1478:F1502)</f>
        <v>89594544</v>
      </c>
      <c r="G1503" s="39">
        <f t="shared" si="59"/>
        <v>22005820</v>
      </c>
      <c r="H1503" s="39">
        <f t="shared" si="59"/>
        <v>7697276</v>
      </c>
      <c r="I1503" s="39">
        <f t="shared" si="59"/>
        <v>193652705</v>
      </c>
      <c r="J1503" s="39">
        <f t="shared" si="59"/>
        <v>131364569</v>
      </c>
      <c r="K1503" s="39">
        <f t="shared" si="59"/>
        <v>22576473</v>
      </c>
      <c r="L1503" s="39">
        <f t="shared" si="59"/>
        <v>7560479</v>
      </c>
      <c r="M1503" s="39">
        <f t="shared" si="59"/>
        <v>43032408</v>
      </c>
      <c r="N1503" s="39">
        <f t="shared" si="59"/>
        <v>2103000</v>
      </c>
      <c r="O1503" s="39">
        <f t="shared" si="59"/>
        <v>458002087</v>
      </c>
      <c r="P1503" s="39">
        <f t="shared" si="59"/>
        <v>238319868</v>
      </c>
    </row>
    <row r="1504" spans="1:16" s="65" customFormat="1">
      <c r="A1504" s="56"/>
      <c r="B1504" s="56"/>
      <c r="C1504" s="56"/>
      <c r="D1504" s="56"/>
      <c r="E1504" s="64"/>
      <c r="F1504" s="64"/>
      <c r="G1504" s="64"/>
      <c r="H1504" s="64"/>
      <c r="I1504" s="64"/>
      <c r="J1504" s="64"/>
      <c r="K1504" s="64"/>
      <c r="L1504" s="64"/>
      <c r="M1504" s="64"/>
      <c r="N1504" s="64"/>
      <c r="O1504" s="64"/>
      <c r="P1504" s="64"/>
    </row>
    <row r="1505" spans="1:16" s="18" customFormat="1" ht="15" customHeight="1">
      <c r="A1505" s="60"/>
      <c r="B1505" s="60"/>
      <c r="C1505" s="69" t="s">
        <v>283</v>
      </c>
      <c r="D1505" s="69"/>
      <c r="E1505" s="69" t="s">
        <v>284</v>
      </c>
      <c r="F1505" s="69"/>
      <c r="G1505" s="69" t="s">
        <v>285</v>
      </c>
      <c r="H1505" s="69"/>
      <c r="I1505" s="69" t="s">
        <v>286</v>
      </c>
      <c r="J1505" s="69"/>
      <c r="K1505" s="68" t="s">
        <v>287</v>
      </c>
      <c r="L1505" s="68"/>
      <c r="M1505" s="68" t="s">
        <v>288</v>
      </c>
      <c r="N1505" s="68"/>
      <c r="O1505" s="68" t="s">
        <v>289</v>
      </c>
      <c r="P1505" s="68"/>
    </row>
    <row r="1506" spans="1:16" s="18" customFormat="1" ht="15" customHeight="1">
      <c r="A1506" s="13"/>
      <c r="B1506" s="13"/>
      <c r="C1506" s="69"/>
      <c r="D1506" s="69"/>
      <c r="E1506" s="51" t="s">
        <v>290</v>
      </c>
      <c r="F1506" s="51" t="s">
        <v>291</v>
      </c>
      <c r="G1506" s="51" t="s">
        <v>290</v>
      </c>
      <c r="H1506" s="51" t="s">
        <v>291</v>
      </c>
      <c r="I1506" s="51" t="s">
        <v>290</v>
      </c>
      <c r="J1506" s="51" t="s">
        <v>291</v>
      </c>
      <c r="K1506" s="51" t="s">
        <v>290</v>
      </c>
      <c r="L1506" s="51" t="s">
        <v>291</v>
      </c>
      <c r="M1506" s="51" t="s">
        <v>290</v>
      </c>
      <c r="N1506" s="51" t="s">
        <v>291</v>
      </c>
      <c r="O1506" s="51" t="s">
        <v>290</v>
      </c>
      <c r="P1506" s="51" t="s">
        <v>291</v>
      </c>
    </row>
    <row r="1507" spans="1:16">
      <c r="A1507" s="1" t="s">
        <v>60</v>
      </c>
      <c r="B1507" s="1" t="s">
        <v>141</v>
      </c>
      <c r="C1507" s="36" t="s">
        <v>296</v>
      </c>
      <c r="D1507" s="36" t="s">
        <v>297</v>
      </c>
      <c r="E1507" s="37">
        <v>10026000</v>
      </c>
      <c r="F1507" s="37">
        <v>7007961</v>
      </c>
      <c r="G1507" s="37">
        <v>0</v>
      </c>
      <c r="H1507" s="37">
        <v>0</v>
      </c>
      <c r="I1507" s="37">
        <v>32345000</v>
      </c>
      <c r="J1507" s="37">
        <v>23241152</v>
      </c>
      <c r="K1507" s="37">
        <v>0</v>
      </c>
      <c r="L1507" s="37">
        <v>0</v>
      </c>
      <c r="M1507" s="37">
        <v>0</v>
      </c>
      <c r="N1507" s="37">
        <v>0</v>
      </c>
      <c r="O1507" s="37">
        <v>42371000</v>
      </c>
      <c r="P1507" s="37">
        <v>30249113</v>
      </c>
    </row>
    <row r="1508" spans="1:16">
      <c r="A1508" s="49"/>
      <c r="B1508" s="49"/>
      <c r="C1508" s="36" t="s">
        <v>298</v>
      </c>
      <c r="D1508" s="36" t="s">
        <v>199</v>
      </c>
      <c r="E1508" s="37">
        <v>4008000</v>
      </c>
      <c r="F1508" s="37">
        <v>2696169</v>
      </c>
      <c r="G1508" s="37">
        <v>0</v>
      </c>
      <c r="H1508" s="37">
        <v>0</v>
      </c>
      <c r="I1508" s="37">
        <v>12680000</v>
      </c>
      <c r="J1508" s="37">
        <v>9038104</v>
      </c>
      <c r="K1508" s="37">
        <v>0</v>
      </c>
      <c r="L1508" s="37">
        <v>0</v>
      </c>
      <c r="M1508" s="37">
        <v>0</v>
      </c>
      <c r="N1508" s="37">
        <v>0</v>
      </c>
      <c r="O1508" s="37">
        <v>16688000</v>
      </c>
      <c r="P1508" s="37">
        <v>11734273</v>
      </c>
    </row>
    <row r="1509" spans="1:16">
      <c r="A1509" s="49"/>
      <c r="B1509" s="49"/>
      <c r="C1509" s="36" t="s">
        <v>299</v>
      </c>
      <c r="D1509" s="36" t="s">
        <v>300</v>
      </c>
      <c r="E1509" s="37">
        <v>1730000</v>
      </c>
      <c r="F1509" s="37">
        <v>1075859</v>
      </c>
      <c r="G1509" s="37">
        <v>0</v>
      </c>
      <c r="H1509" s="37">
        <v>0</v>
      </c>
      <c r="I1509" s="37">
        <v>150000</v>
      </c>
      <c r="J1509" s="37">
        <v>0</v>
      </c>
      <c r="K1509" s="37">
        <v>0</v>
      </c>
      <c r="L1509" s="37">
        <v>0</v>
      </c>
      <c r="M1509" s="37">
        <v>0</v>
      </c>
      <c r="N1509" s="37">
        <v>0</v>
      </c>
      <c r="O1509" s="37">
        <v>1880000</v>
      </c>
      <c r="P1509" s="37">
        <v>1075859</v>
      </c>
    </row>
    <row r="1510" spans="1:16">
      <c r="A1510" s="49"/>
      <c r="B1510" s="49"/>
      <c r="C1510" s="36" t="s">
        <v>327</v>
      </c>
      <c r="D1510" s="36" t="s">
        <v>328</v>
      </c>
      <c r="E1510" s="37">
        <v>200000</v>
      </c>
      <c r="F1510" s="37">
        <v>0</v>
      </c>
      <c r="G1510" s="37">
        <v>0</v>
      </c>
      <c r="H1510" s="37">
        <v>0</v>
      </c>
      <c r="I1510" s="37">
        <v>0</v>
      </c>
      <c r="J1510" s="37">
        <v>0</v>
      </c>
      <c r="K1510" s="37">
        <v>0</v>
      </c>
      <c r="L1510" s="37">
        <v>0</v>
      </c>
      <c r="M1510" s="37">
        <v>0</v>
      </c>
      <c r="N1510" s="37">
        <v>0</v>
      </c>
      <c r="O1510" s="37">
        <v>200000</v>
      </c>
      <c r="P1510" s="37">
        <v>0</v>
      </c>
    </row>
    <row r="1511" spans="1:16">
      <c r="A1511" s="49"/>
      <c r="B1511" s="49"/>
      <c r="C1511" s="36" t="s">
        <v>301</v>
      </c>
      <c r="D1511" s="36" t="s">
        <v>302</v>
      </c>
      <c r="E1511" s="37">
        <v>400000</v>
      </c>
      <c r="F1511" s="37">
        <v>65000</v>
      </c>
      <c r="G1511" s="37">
        <v>0</v>
      </c>
      <c r="H1511" s="37">
        <v>0</v>
      </c>
      <c r="I1511" s="37">
        <v>0</v>
      </c>
      <c r="J1511" s="37">
        <v>0</v>
      </c>
      <c r="K1511" s="37">
        <v>0</v>
      </c>
      <c r="L1511" s="37">
        <v>0</v>
      </c>
      <c r="M1511" s="37">
        <v>0</v>
      </c>
      <c r="N1511" s="37">
        <v>0</v>
      </c>
      <c r="O1511" s="37">
        <v>400000</v>
      </c>
      <c r="P1511" s="37">
        <v>65000</v>
      </c>
    </row>
    <row r="1512" spans="1:16">
      <c r="A1512" s="49"/>
      <c r="B1512" s="49"/>
      <c r="C1512" s="36" t="s">
        <v>303</v>
      </c>
      <c r="D1512" s="36" t="s">
        <v>304</v>
      </c>
      <c r="E1512" s="37">
        <v>105000</v>
      </c>
      <c r="F1512" s="37">
        <v>0</v>
      </c>
      <c r="G1512" s="37">
        <v>0</v>
      </c>
      <c r="H1512" s="37">
        <v>0</v>
      </c>
      <c r="I1512" s="37">
        <v>90000</v>
      </c>
      <c r="J1512" s="37">
        <v>25060</v>
      </c>
      <c r="K1512" s="37">
        <v>0</v>
      </c>
      <c r="L1512" s="37">
        <v>0</v>
      </c>
      <c r="M1512" s="37">
        <v>0</v>
      </c>
      <c r="N1512" s="37">
        <v>0</v>
      </c>
      <c r="O1512" s="37">
        <v>195000</v>
      </c>
      <c r="P1512" s="37">
        <v>25060</v>
      </c>
    </row>
    <row r="1513" spans="1:16">
      <c r="A1513" s="49"/>
      <c r="B1513" s="49"/>
      <c r="C1513" s="36" t="s">
        <v>305</v>
      </c>
      <c r="D1513" s="36" t="s">
        <v>306</v>
      </c>
      <c r="E1513" s="37">
        <v>8791000</v>
      </c>
      <c r="F1513" s="37">
        <v>4901859</v>
      </c>
      <c r="G1513" s="37">
        <v>0</v>
      </c>
      <c r="H1513" s="37">
        <v>0</v>
      </c>
      <c r="I1513" s="37">
        <v>2711128</v>
      </c>
      <c r="J1513" s="37">
        <v>1389576</v>
      </c>
      <c r="K1513" s="37">
        <v>0</v>
      </c>
      <c r="L1513" s="37">
        <v>0</v>
      </c>
      <c r="M1513" s="37">
        <v>0</v>
      </c>
      <c r="N1513" s="37">
        <v>0</v>
      </c>
      <c r="O1513" s="37">
        <v>11502128</v>
      </c>
      <c r="P1513" s="37">
        <v>6291435</v>
      </c>
    </row>
    <row r="1514" spans="1:16">
      <c r="A1514" s="49"/>
      <c r="B1514" s="49"/>
      <c r="C1514" s="36" t="s">
        <v>307</v>
      </c>
      <c r="D1514" s="36" t="s">
        <v>308</v>
      </c>
      <c r="E1514" s="37">
        <v>1587000</v>
      </c>
      <c r="F1514" s="37">
        <v>1023014</v>
      </c>
      <c r="G1514" s="37">
        <v>784000</v>
      </c>
      <c r="H1514" s="37">
        <v>125714</v>
      </c>
      <c r="I1514" s="37">
        <v>908000</v>
      </c>
      <c r="J1514" s="37">
        <v>89514</v>
      </c>
      <c r="K1514" s="37">
        <v>0</v>
      </c>
      <c r="L1514" s="37">
        <v>0</v>
      </c>
      <c r="M1514" s="37">
        <v>0</v>
      </c>
      <c r="N1514" s="37">
        <v>0</v>
      </c>
      <c r="O1514" s="37">
        <v>3279000</v>
      </c>
      <c r="P1514" s="37">
        <v>1238242</v>
      </c>
    </row>
    <row r="1515" spans="1:16">
      <c r="A1515" s="49"/>
      <c r="B1515" s="49"/>
      <c r="C1515" s="36" t="s">
        <v>309</v>
      </c>
      <c r="D1515" s="36" t="s">
        <v>310</v>
      </c>
      <c r="E1515" s="37">
        <v>7291000</v>
      </c>
      <c r="F1515" s="37">
        <v>4596492</v>
      </c>
      <c r="G1515" s="37">
        <v>0</v>
      </c>
      <c r="H1515" s="37">
        <v>0</v>
      </c>
      <c r="I1515" s="37">
        <v>500000</v>
      </c>
      <c r="J1515" s="37">
        <v>261288</v>
      </c>
      <c r="K1515" s="37">
        <v>0</v>
      </c>
      <c r="L1515" s="37">
        <v>0</v>
      </c>
      <c r="M1515" s="37">
        <v>0</v>
      </c>
      <c r="N1515" s="37">
        <v>0</v>
      </c>
      <c r="O1515" s="37">
        <v>7791000</v>
      </c>
      <c r="P1515" s="37">
        <v>4857780</v>
      </c>
    </row>
    <row r="1516" spans="1:16">
      <c r="A1516" s="49"/>
      <c r="B1516" s="49"/>
      <c r="C1516" s="36" t="s">
        <v>311</v>
      </c>
      <c r="D1516" s="36" t="s">
        <v>312</v>
      </c>
      <c r="E1516" s="37">
        <v>4110000</v>
      </c>
      <c r="F1516" s="37">
        <v>642310</v>
      </c>
      <c r="G1516" s="37">
        <v>39000</v>
      </c>
      <c r="H1516" s="37">
        <v>0</v>
      </c>
      <c r="I1516" s="37">
        <v>587000</v>
      </c>
      <c r="J1516" s="37">
        <v>181155</v>
      </c>
      <c r="K1516" s="37">
        <v>0</v>
      </c>
      <c r="L1516" s="37">
        <v>0</v>
      </c>
      <c r="M1516" s="37">
        <v>0</v>
      </c>
      <c r="N1516" s="37">
        <v>0</v>
      </c>
      <c r="O1516" s="37">
        <v>4736000</v>
      </c>
      <c r="P1516" s="37">
        <v>823465</v>
      </c>
    </row>
    <row r="1517" spans="1:16">
      <c r="A1517" s="49"/>
      <c r="B1517" s="49"/>
      <c r="C1517" s="36" t="s">
        <v>313</v>
      </c>
      <c r="D1517" s="36" t="s">
        <v>314</v>
      </c>
      <c r="E1517" s="37">
        <v>1335000</v>
      </c>
      <c r="F1517" s="37">
        <v>653847</v>
      </c>
      <c r="G1517" s="37">
        <v>51000</v>
      </c>
      <c r="H1517" s="37">
        <v>3939</v>
      </c>
      <c r="I1517" s="37">
        <v>276000</v>
      </c>
      <c r="J1517" s="37">
        <v>107029</v>
      </c>
      <c r="K1517" s="37">
        <v>0</v>
      </c>
      <c r="L1517" s="37">
        <v>0</v>
      </c>
      <c r="M1517" s="37">
        <v>0</v>
      </c>
      <c r="N1517" s="37">
        <v>0</v>
      </c>
      <c r="O1517" s="37">
        <v>1662000</v>
      </c>
      <c r="P1517" s="37">
        <v>764815</v>
      </c>
    </row>
    <row r="1518" spans="1:16">
      <c r="A1518" s="49"/>
      <c r="B1518" s="49"/>
      <c r="C1518" s="36" t="s">
        <v>315</v>
      </c>
      <c r="D1518" s="36" t="s">
        <v>316</v>
      </c>
      <c r="E1518" s="37">
        <v>4100000</v>
      </c>
      <c r="F1518" s="37">
        <v>3269273</v>
      </c>
      <c r="G1518" s="37">
        <v>0</v>
      </c>
      <c r="H1518" s="37">
        <v>0</v>
      </c>
      <c r="I1518" s="37">
        <v>0</v>
      </c>
      <c r="J1518" s="37">
        <v>0</v>
      </c>
      <c r="K1518" s="37">
        <v>0</v>
      </c>
      <c r="L1518" s="37">
        <v>0</v>
      </c>
      <c r="M1518" s="37">
        <v>0</v>
      </c>
      <c r="N1518" s="37">
        <v>0</v>
      </c>
      <c r="O1518" s="37">
        <v>4100000</v>
      </c>
      <c r="P1518" s="37">
        <v>3269273</v>
      </c>
    </row>
    <row r="1519" spans="1:16">
      <c r="A1519" s="49"/>
      <c r="B1519" s="49"/>
      <c r="C1519" s="36" t="s">
        <v>317</v>
      </c>
      <c r="D1519" s="36" t="s">
        <v>318</v>
      </c>
      <c r="E1519" s="37">
        <v>60000</v>
      </c>
      <c r="F1519" s="37">
        <v>12070</v>
      </c>
      <c r="G1519" s="37">
        <v>0</v>
      </c>
      <c r="H1519" s="37">
        <v>0</v>
      </c>
      <c r="I1519" s="37">
        <v>0</v>
      </c>
      <c r="J1519" s="37">
        <v>0</v>
      </c>
      <c r="K1519" s="37">
        <v>0</v>
      </c>
      <c r="L1519" s="37">
        <v>0</v>
      </c>
      <c r="M1519" s="37">
        <v>0</v>
      </c>
      <c r="N1519" s="37">
        <v>0</v>
      </c>
      <c r="O1519" s="37">
        <v>60000</v>
      </c>
      <c r="P1519" s="37">
        <v>12070</v>
      </c>
    </row>
    <row r="1520" spans="1:16">
      <c r="A1520" s="49"/>
      <c r="B1520" s="49"/>
      <c r="C1520" s="36" t="s">
        <v>329</v>
      </c>
      <c r="D1520" s="36" t="s">
        <v>330</v>
      </c>
      <c r="E1520" s="37">
        <v>260000</v>
      </c>
      <c r="F1520" s="37">
        <v>189522</v>
      </c>
      <c r="G1520" s="37">
        <v>0</v>
      </c>
      <c r="H1520" s="37">
        <v>0</v>
      </c>
      <c r="I1520" s="37">
        <v>0</v>
      </c>
      <c r="J1520" s="37">
        <v>0</v>
      </c>
      <c r="K1520" s="37">
        <v>0</v>
      </c>
      <c r="L1520" s="37">
        <v>0</v>
      </c>
      <c r="M1520" s="37">
        <v>0</v>
      </c>
      <c r="N1520" s="37">
        <v>0</v>
      </c>
      <c r="O1520" s="37">
        <v>260000</v>
      </c>
      <c r="P1520" s="37">
        <v>189522</v>
      </c>
    </row>
    <row r="1521" spans="1:16">
      <c r="A1521" s="49"/>
      <c r="B1521" s="49"/>
      <c r="C1521" s="36" t="s">
        <v>331</v>
      </c>
      <c r="D1521" s="36" t="s">
        <v>332</v>
      </c>
      <c r="E1521" s="37">
        <v>300000</v>
      </c>
      <c r="F1521" s="37">
        <v>80000</v>
      </c>
      <c r="G1521" s="37">
        <v>0</v>
      </c>
      <c r="H1521" s="37">
        <v>0</v>
      </c>
      <c r="I1521" s="37">
        <v>0</v>
      </c>
      <c r="J1521" s="37">
        <v>0</v>
      </c>
      <c r="K1521" s="37">
        <v>0</v>
      </c>
      <c r="L1521" s="37">
        <v>0</v>
      </c>
      <c r="M1521" s="37">
        <v>0</v>
      </c>
      <c r="N1521" s="37">
        <v>0</v>
      </c>
      <c r="O1521" s="37">
        <v>300000</v>
      </c>
      <c r="P1521" s="37">
        <v>80000</v>
      </c>
    </row>
    <row r="1522" spans="1:16">
      <c r="A1522" s="49"/>
      <c r="B1522" s="49"/>
      <c r="C1522" s="36" t="s">
        <v>319</v>
      </c>
      <c r="D1522" s="36" t="s">
        <v>320</v>
      </c>
      <c r="E1522" s="37">
        <v>4584000</v>
      </c>
      <c r="F1522" s="37">
        <v>1704016</v>
      </c>
      <c r="G1522" s="37">
        <v>0</v>
      </c>
      <c r="H1522" s="37">
        <v>0</v>
      </c>
      <c r="I1522" s="37">
        <v>0</v>
      </c>
      <c r="J1522" s="37">
        <v>0</v>
      </c>
      <c r="K1522" s="37">
        <v>0</v>
      </c>
      <c r="L1522" s="37">
        <v>0</v>
      </c>
      <c r="M1522" s="37">
        <v>0</v>
      </c>
      <c r="N1522" s="37">
        <v>0</v>
      </c>
      <c r="O1522" s="37">
        <v>4584000</v>
      </c>
      <c r="P1522" s="37">
        <v>1704016</v>
      </c>
    </row>
    <row r="1523" spans="1:16">
      <c r="A1523" s="49"/>
      <c r="B1523" s="49"/>
      <c r="C1523" s="36" t="s">
        <v>343</v>
      </c>
      <c r="D1523" s="36" t="s">
        <v>344</v>
      </c>
      <c r="E1523" s="37">
        <v>10615000</v>
      </c>
      <c r="F1523" s="37">
        <v>10557046</v>
      </c>
      <c r="G1523" s="37">
        <v>0</v>
      </c>
      <c r="H1523" s="37">
        <v>0</v>
      </c>
      <c r="I1523" s="37">
        <v>0</v>
      </c>
      <c r="J1523" s="37">
        <v>0</v>
      </c>
      <c r="K1523" s="37">
        <v>0</v>
      </c>
      <c r="L1523" s="37">
        <v>0</v>
      </c>
      <c r="M1523" s="37">
        <v>0</v>
      </c>
      <c r="N1523" s="37">
        <v>0</v>
      </c>
      <c r="O1523" s="37">
        <v>10615000</v>
      </c>
      <c r="P1523" s="37">
        <v>10557046</v>
      </c>
    </row>
    <row r="1524" spans="1:16">
      <c r="A1524" s="49"/>
      <c r="B1524" s="49"/>
      <c r="C1524" s="36" t="s">
        <v>321</v>
      </c>
      <c r="D1524" s="36" t="s">
        <v>322</v>
      </c>
      <c r="E1524" s="37">
        <v>150000</v>
      </c>
      <c r="F1524" s="37">
        <v>79000</v>
      </c>
      <c r="G1524" s="37">
        <v>0</v>
      </c>
      <c r="H1524" s="37">
        <v>0</v>
      </c>
      <c r="I1524" s="37">
        <v>0</v>
      </c>
      <c r="J1524" s="37">
        <v>0</v>
      </c>
      <c r="K1524" s="37">
        <v>0</v>
      </c>
      <c r="L1524" s="37">
        <v>0</v>
      </c>
      <c r="M1524" s="37">
        <v>0</v>
      </c>
      <c r="N1524" s="37">
        <v>0</v>
      </c>
      <c r="O1524" s="37">
        <v>150000</v>
      </c>
      <c r="P1524" s="37">
        <v>79000</v>
      </c>
    </row>
    <row r="1525" spans="1:16">
      <c r="A1525" s="49"/>
      <c r="B1525" s="49"/>
      <c r="C1525" s="36" t="s">
        <v>323</v>
      </c>
      <c r="D1525" s="36" t="s">
        <v>324</v>
      </c>
      <c r="E1525" s="37">
        <v>550000</v>
      </c>
      <c r="F1525" s="37">
        <v>158402</v>
      </c>
      <c r="G1525" s="37">
        <v>0</v>
      </c>
      <c r="H1525" s="37">
        <v>0</v>
      </c>
      <c r="I1525" s="37">
        <v>793943</v>
      </c>
      <c r="J1525" s="37">
        <v>608448</v>
      </c>
      <c r="K1525" s="37">
        <v>0</v>
      </c>
      <c r="L1525" s="37">
        <v>0</v>
      </c>
      <c r="M1525" s="37">
        <v>0</v>
      </c>
      <c r="N1525" s="37">
        <v>0</v>
      </c>
      <c r="O1525" s="37">
        <v>1343943</v>
      </c>
      <c r="P1525" s="37">
        <v>766850</v>
      </c>
    </row>
    <row r="1526" spans="1:16">
      <c r="A1526" s="49"/>
      <c r="B1526" s="49"/>
      <c r="C1526" s="36" t="s">
        <v>325</v>
      </c>
      <c r="D1526" s="36" t="s">
        <v>326</v>
      </c>
      <c r="E1526" s="37">
        <v>41513217</v>
      </c>
      <c r="F1526" s="37">
        <v>15574929</v>
      </c>
      <c r="G1526" s="37">
        <v>0</v>
      </c>
      <c r="H1526" s="37">
        <v>0</v>
      </c>
      <c r="I1526" s="37">
        <v>0</v>
      </c>
      <c r="J1526" s="37">
        <v>0</v>
      </c>
      <c r="K1526" s="37">
        <v>0</v>
      </c>
      <c r="L1526" s="37">
        <v>0</v>
      </c>
      <c r="M1526" s="37">
        <v>14496684</v>
      </c>
      <c r="N1526" s="37">
        <v>2325151</v>
      </c>
      <c r="O1526" s="37">
        <v>56009901</v>
      </c>
      <c r="P1526" s="37">
        <v>17900080</v>
      </c>
    </row>
    <row r="1527" spans="1:16">
      <c r="A1527" s="49"/>
      <c r="B1527" s="49"/>
      <c r="C1527" s="36" t="s">
        <v>335</v>
      </c>
      <c r="D1527" s="36" t="s">
        <v>336</v>
      </c>
      <c r="E1527" s="37">
        <v>40000</v>
      </c>
      <c r="F1527" s="37">
        <v>39500</v>
      </c>
      <c r="G1527" s="37">
        <v>0</v>
      </c>
      <c r="H1527" s="37">
        <v>0</v>
      </c>
      <c r="I1527" s="37">
        <v>25000</v>
      </c>
      <c r="J1527" s="37">
        <v>0</v>
      </c>
      <c r="K1527" s="37">
        <v>0</v>
      </c>
      <c r="L1527" s="37">
        <v>0</v>
      </c>
      <c r="M1527" s="37">
        <v>0</v>
      </c>
      <c r="N1527" s="37">
        <v>0</v>
      </c>
      <c r="O1527" s="37">
        <v>65000</v>
      </c>
      <c r="P1527" s="37">
        <v>39500</v>
      </c>
    </row>
    <row r="1528" spans="1:16">
      <c r="A1528" s="49"/>
      <c r="B1528" s="49"/>
      <c r="C1528" s="36" t="s">
        <v>337</v>
      </c>
      <c r="D1528" s="36" t="s">
        <v>338</v>
      </c>
      <c r="E1528" s="37">
        <v>740000</v>
      </c>
      <c r="F1528" s="37">
        <v>0</v>
      </c>
      <c r="G1528" s="37">
        <v>0</v>
      </c>
      <c r="H1528" s="37">
        <v>0</v>
      </c>
      <c r="I1528" s="37">
        <v>20000</v>
      </c>
      <c r="J1528" s="37">
        <v>2214</v>
      </c>
      <c r="K1528" s="37">
        <v>0</v>
      </c>
      <c r="L1528" s="37">
        <v>0</v>
      </c>
      <c r="M1528" s="37">
        <v>0</v>
      </c>
      <c r="N1528" s="37">
        <v>0</v>
      </c>
      <c r="O1528" s="37">
        <v>760000</v>
      </c>
      <c r="P1528" s="37">
        <v>2214</v>
      </c>
    </row>
    <row r="1529" spans="1:16">
      <c r="A1529" s="49"/>
      <c r="B1529" s="49"/>
      <c r="C1529" s="36" t="s">
        <v>351</v>
      </c>
      <c r="D1529" s="36" t="s">
        <v>352</v>
      </c>
      <c r="E1529" s="37">
        <v>4040000</v>
      </c>
      <c r="F1529" s="37">
        <v>4037950</v>
      </c>
      <c r="G1529" s="37">
        <v>0</v>
      </c>
      <c r="H1529" s="37">
        <v>0</v>
      </c>
      <c r="I1529" s="37">
        <v>0</v>
      </c>
      <c r="J1529" s="37">
        <v>0</v>
      </c>
      <c r="K1529" s="37">
        <v>0</v>
      </c>
      <c r="L1529" s="37">
        <v>0</v>
      </c>
      <c r="M1529" s="37">
        <v>0</v>
      </c>
      <c r="N1529" s="37">
        <v>0</v>
      </c>
      <c r="O1529" s="37">
        <v>4040000</v>
      </c>
      <c r="P1529" s="37">
        <v>4037950</v>
      </c>
    </row>
    <row r="1530" spans="1:16" s="63" customFormat="1">
      <c r="A1530" s="61"/>
      <c r="B1530" s="62" t="s">
        <v>366</v>
      </c>
      <c r="C1530" s="38"/>
      <c r="D1530" s="38"/>
      <c r="E1530" s="39">
        <f>SUM(E1507:E1529)</f>
        <v>106535217</v>
      </c>
      <c r="F1530" s="39">
        <f t="shared" ref="F1530:P1530" si="60">SUM(F1507:F1529)</f>
        <v>58364219</v>
      </c>
      <c r="G1530" s="39">
        <f t="shared" si="60"/>
        <v>874000</v>
      </c>
      <c r="H1530" s="39">
        <f t="shared" si="60"/>
        <v>129653</v>
      </c>
      <c r="I1530" s="39">
        <f t="shared" si="60"/>
        <v>51086071</v>
      </c>
      <c r="J1530" s="39">
        <f t="shared" si="60"/>
        <v>34943540</v>
      </c>
      <c r="K1530" s="39">
        <f t="shared" si="60"/>
        <v>0</v>
      </c>
      <c r="L1530" s="39">
        <f t="shared" si="60"/>
        <v>0</v>
      </c>
      <c r="M1530" s="39">
        <f t="shared" si="60"/>
        <v>14496684</v>
      </c>
      <c r="N1530" s="39">
        <f t="shared" si="60"/>
        <v>2325151</v>
      </c>
      <c r="O1530" s="39">
        <f t="shared" si="60"/>
        <v>172991972</v>
      </c>
      <c r="P1530" s="39">
        <f t="shared" si="60"/>
        <v>95762563</v>
      </c>
    </row>
    <row r="1531" spans="1:16" s="65" customFormat="1">
      <c r="A1531" s="56"/>
      <c r="B1531" s="56"/>
      <c r="C1531" s="56"/>
      <c r="D1531" s="56"/>
      <c r="E1531" s="64"/>
      <c r="F1531" s="64"/>
      <c r="G1531" s="64"/>
      <c r="H1531" s="64"/>
      <c r="I1531" s="64"/>
      <c r="J1531" s="64"/>
      <c r="K1531" s="64"/>
      <c r="L1531" s="64"/>
      <c r="M1531" s="64"/>
      <c r="N1531" s="64"/>
      <c r="O1531" s="64"/>
      <c r="P1531" s="64"/>
    </row>
    <row r="1532" spans="1:16" s="18" customFormat="1" ht="15" customHeight="1">
      <c r="A1532" s="60"/>
      <c r="B1532" s="60"/>
      <c r="C1532" s="69" t="s">
        <v>283</v>
      </c>
      <c r="D1532" s="69"/>
      <c r="E1532" s="69" t="s">
        <v>284</v>
      </c>
      <c r="F1532" s="69"/>
      <c r="G1532" s="69" t="s">
        <v>285</v>
      </c>
      <c r="H1532" s="69"/>
      <c r="I1532" s="69" t="s">
        <v>286</v>
      </c>
      <c r="J1532" s="69"/>
      <c r="K1532" s="68" t="s">
        <v>287</v>
      </c>
      <c r="L1532" s="68"/>
      <c r="M1532" s="68" t="s">
        <v>288</v>
      </c>
      <c r="N1532" s="68"/>
      <c r="O1532" s="68" t="s">
        <v>289</v>
      </c>
      <c r="P1532" s="68"/>
    </row>
    <row r="1533" spans="1:16" s="18" customFormat="1" ht="15" customHeight="1">
      <c r="A1533" s="13"/>
      <c r="B1533" s="13"/>
      <c r="C1533" s="69"/>
      <c r="D1533" s="69"/>
      <c r="E1533" s="51" t="s">
        <v>290</v>
      </c>
      <c r="F1533" s="51" t="s">
        <v>291</v>
      </c>
      <c r="G1533" s="51" t="s">
        <v>290</v>
      </c>
      <c r="H1533" s="51" t="s">
        <v>291</v>
      </c>
      <c r="I1533" s="51" t="s">
        <v>290</v>
      </c>
      <c r="J1533" s="51" t="s">
        <v>291</v>
      </c>
      <c r="K1533" s="51" t="s">
        <v>290</v>
      </c>
      <c r="L1533" s="51" t="s">
        <v>291</v>
      </c>
      <c r="M1533" s="51" t="s">
        <v>290</v>
      </c>
      <c r="N1533" s="51" t="s">
        <v>291</v>
      </c>
      <c r="O1533" s="51" t="s">
        <v>290</v>
      </c>
      <c r="P1533" s="51" t="s">
        <v>291</v>
      </c>
    </row>
    <row r="1534" spans="1:16">
      <c r="A1534" s="1" t="s">
        <v>61</v>
      </c>
      <c r="B1534" s="1" t="s">
        <v>142</v>
      </c>
      <c r="C1534" s="36" t="s">
        <v>296</v>
      </c>
      <c r="D1534" s="36" t="s">
        <v>297</v>
      </c>
      <c r="E1534" s="37">
        <v>70804000</v>
      </c>
      <c r="F1534" s="37">
        <v>48100513</v>
      </c>
      <c r="G1534" s="37">
        <v>0</v>
      </c>
      <c r="H1534" s="37">
        <v>0</v>
      </c>
      <c r="I1534" s="37">
        <v>367013000</v>
      </c>
      <c r="J1534" s="37">
        <v>275684993</v>
      </c>
      <c r="K1534" s="37">
        <v>0</v>
      </c>
      <c r="L1534" s="37">
        <v>0</v>
      </c>
      <c r="M1534" s="37">
        <v>0</v>
      </c>
      <c r="N1534" s="37">
        <v>0</v>
      </c>
      <c r="O1534" s="37">
        <v>437817000</v>
      </c>
      <c r="P1534" s="37">
        <v>323785506</v>
      </c>
    </row>
    <row r="1535" spans="1:16">
      <c r="A1535" s="49"/>
      <c r="B1535" s="49"/>
      <c r="C1535" s="36" t="s">
        <v>298</v>
      </c>
      <c r="D1535" s="36" t="s">
        <v>199</v>
      </c>
      <c r="E1535" s="37">
        <v>27137000</v>
      </c>
      <c r="F1535" s="37">
        <v>18636315</v>
      </c>
      <c r="G1535" s="37">
        <v>0</v>
      </c>
      <c r="H1535" s="37">
        <v>0</v>
      </c>
      <c r="I1535" s="37">
        <v>143705000</v>
      </c>
      <c r="J1535" s="37">
        <v>107483280</v>
      </c>
      <c r="K1535" s="37">
        <v>0</v>
      </c>
      <c r="L1535" s="37">
        <v>0</v>
      </c>
      <c r="M1535" s="37">
        <v>0</v>
      </c>
      <c r="N1535" s="37">
        <v>0</v>
      </c>
      <c r="O1535" s="37">
        <v>170842000</v>
      </c>
      <c r="P1535" s="37">
        <v>126119595</v>
      </c>
    </row>
    <row r="1536" spans="1:16">
      <c r="A1536" s="49"/>
      <c r="B1536" s="49"/>
      <c r="C1536" s="36" t="s">
        <v>299</v>
      </c>
      <c r="D1536" s="36" t="s">
        <v>300</v>
      </c>
      <c r="E1536" s="37">
        <v>9889000</v>
      </c>
      <c r="F1536" s="37">
        <v>7997364</v>
      </c>
      <c r="G1536" s="37">
        <v>0</v>
      </c>
      <c r="H1536" s="37">
        <v>0</v>
      </c>
      <c r="I1536" s="37">
        <v>0</v>
      </c>
      <c r="J1536" s="37">
        <v>0</v>
      </c>
      <c r="K1536" s="37">
        <v>0</v>
      </c>
      <c r="L1536" s="37">
        <v>0</v>
      </c>
      <c r="M1536" s="37">
        <v>0</v>
      </c>
      <c r="N1536" s="37">
        <v>0</v>
      </c>
      <c r="O1536" s="37">
        <v>9889000</v>
      </c>
      <c r="P1536" s="37">
        <v>7997364</v>
      </c>
    </row>
    <row r="1537" spans="1:16">
      <c r="A1537" s="49"/>
      <c r="B1537" s="49"/>
      <c r="C1537" s="36" t="s">
        <v>327</v>
      </c>
      <c r="D1537" s="36" t="s">
        <v>328</v>
      </c>
      <c r="E1537" s="37">
        <v>100000</v>
      </c>
      <c r="F1537" s="37">
        <v>0</v>
      </c>
      <c r="G1537" s="37">
        <v>0</v>
      </c>
      <c r="H1537" s="37">
        <v>0</v>
      </c>
      <c r="I1537" s="37">
        <v>0</v>
      </c>
      <c r="J1537" s="37">
        <v>0</v>
      </c>
      <c r="K1537" s="37">
        <v>0</v>
      </c>
      <c r="L1537" s="37">
        <v>0</v>
      </c>
      <c r="M1537" s="37">
        <v>0</v>
      </c>
      <c r="N1537" s="37">
        <v>0</v>
      </c>
      <c r="O1537" s="37">
        <v>100000</v>
      </c>
      <c r="P1537" s="37">
        <v>0</v>
      </c>
    </row>
    <row r="1538" spans="1:16">
      <c r="A1538" s="49"/>
      <c r="B1538" s="49"/>
      <c r="C1538" s="36" t="s">
        <v>301</v>
      </c>
      <c r="D1538" s="36" t="s">
        <v>302</v>
      </c>
      <c r="E1538" s="37">
        <v>1400000</v>
      </c>
      <c r="F1538" s="37">
        <v>845745</v>
      </c>
      <c r="G1538" s="37">
        <v>0</v>
      </c>
      <c r="H1538" s="37">
        <v>0</v>
      </c>
      <c r="I1538" s="37">
        <v>0</v>
      </c>
      <c r="J1538" s="37">
        <v>0</v>
      </c>
      <c r="K1538" s="37">
        <v>0</v>
      </c>
      <c r="L1538" s="37">
        <v>0</v>
      </c>
      <c r="M1538" s="37">
        <v>0</v>
      </c>
      <c r="N1538" s="37">
        <v>0</v>
      </c>
      <c r="O1538" s="37">
        <v>1400000</v>
      </c>
      <c r="P1538" s="37">
        <v>845745</v>
      </c>
    </row>
    <row r="1539" spans="1:16">
      <c r="A1539" s="49"/>
      <c r="B1539" s="49"/>
      <c r="C1539" s="36" t="s">
        <v>303</v>
      </c>
      <c r="D1539" s="36" t="s">
        <v>304</v>
      </c>
      <c r="E1539" s="37">
        <v>1505000</v>
      </c>
      <c r="F1539" s="37">
        <v>436436</v>
      </c>
      <c r="G1539" s="37">
        <v>165000</v>
      </c>
      <c r="H1539" s="37">
        <v>13210</v>
      </c>
      <c r="I1539" s="37">
        <v>0</v>
      </c>
      <c r="J1539" s="37">
        <v>0</v>
      </c>
      <c r="K1539" s="37">
        <v>5154826</v>
      </c>
      <c r="L1539" s="37">
        <v>150000</v>
      </c>
      <c r="M1539" s="37">
        <v>0</v>
      </c>
      <c r="N1539" s="37">
        <v>0</v>
      </c>
      <c r="O1539" s="37">
        <v>6824826</v>
      </c>
      <c r="P1539" s="37">
        <v>599646</v>
      </c>
    </row>
    <row r="1540" spans="1:16">
      <c r="A1540" s="49"/>
      <c r="B1540" s="49"/>
      <c r="C1540" s="36" t="s">
        <v>305</v>
      </c>
      <c r="D1540" s="36" t="s">
        <v>306</v>
      </c>
      <c r="E1540" s="37">
        <v>38113094</v>
      </c>
      <c r="F1540" s="37">
        <v>26661170</v>
      </c>
      <c r="G1540" s="37">
        <v>1642000</v>
      </c>
      <c r="H1540" s="37">
        <v>932669</v>
      </c>
      <c r="I1540" s="37">
        <v>21556000</v>
      </c>
      <c r="J1540" s="37">
        <v>7275049</v>
      </c>
      <c r="K1540" s="37">
        <v>0</v>
      </c>
      <c r="L1540" s="37">
        <v>0</v>
      </c>
      <c r="M1540" s="37">
        <v>0</v>
      </c>
      <c r="N1540" s="37">
        <v>0</v>
      </c>
      <c r="O1540" s="37">
        <v>61311094</v>
      </c>
      <c r="P1540" s="37">
        <v>34868888</v>
      </c>
    </row>
    <row r="1541" spans="1:16">
      <c r="A1541" s="49"/>
      <c r="B1541" s="49"/>
      <c r="C1541" s="36" t="s">
        <v>307</v>
      </c>
      <c r="D1541" s="36" t="s">
        <v>308</v>
      </c>
      <c r="E1541" s="37">
        <v>10460000</v>
      </c>
      <c r="F1541" s="37">
        <v>3148974</v>
      </c>
      <c r="G1541" s="37">
        <v>4741000</v>
      </c>
      <c r="H1541" s="37">
        <v>1929617</v>
      </c>
      <c r="I1541" s="37">
        <v>4614000</v>
      </c>
      <c r="J1541" s="37">
        <v>1508059</v>
      </c>
      <c r="K1541" s="37">
        <v>815800</v>
      </c>
      <c r="L1541" s="37">
        <v>491814</v>
      </c>
      <c r="M1541" s="37">
        <v>0</v>
      </c>
      <c r="N1541" s="37">
        <v>0</v>
      </c>
      <c r="O1541" s="37">
        <v>20630800</v>
      </c>
      <c r="P1541" s="37">
        <v>7078464</v>
      </c>
    </row>
    <row r="1542" spans="1:16">
      <c r="A1542" s="49"/>
      <c r="B1542" s="49"/>
      <c r="C1542" s="36" t="s">
        <v>309</v>
      </c>
      <c r="D1542" s="36" t="s">
        <v>310</v>
      </c>
      <c r="E1542" s="37">
        <v>65090000</v>
      </c>
      <c r="F1542" s="37">
        <v>53576895</v>
      </c>
      <c r="G1542" s="37">
        <v>2769000</v>
      </c>
      <c r="H1542" s="37">
        <v>90843</v>
      </c>
      <c r="I1542" s="37">
        <v>30259776</v>
      </c>
      <c r="J1542" s="37">
        <v>8736361</v>
      </c>
      <c r="K1542" s="37">
        <v>0</v>
      </c>
      <c r="L1542" s="37">
        <v>0</v>
      </c>
      <c r="M1542" s="37">
        <v>0</v>
      </c>
      <c r="N1542" s="37">
        <v>0</v>
      </c>
      <c r="O1542" s="37">
        <v>98118776</v>
      </c>
      <c r="P1542" s="37">
        <v>62404099</v>
      </c>
    </row>
    <row r="1543" spans="1:16">
      <c r="A1543" s="49"/>
      <c r="B1543" s="49"/>
      <c r="C1543" s="36" t="s">
        <v>311</v>
      </c>
      <c r="D1543" s="36" t="s">
        <v>312</v>
      </c>
      <c r="E1543" s="37">
        <v>7510000</v>
      </c>
      <c r="F1543" s="37">
        <v>2101399</v>
      </c>
      <c r="G1543" s="37">
        <v>4002000</v>
      </c>
      <c r="H1543" s="37">
        <v>891291</v>
      </c>
      <c r="I1543" s="37">
        <v>17219063</v>
      </c>
      <c r="J1543" s="37">
        <v>3153267</v>
      </c>
      <c r="K1543" s="37">
        <v>2002400</v>
      </c>
      <c r="L1543" s="37">
        <v>1430108</v>
      </c>
      <c r="M1543" s="37">
        <v>0</v>
      </c>
      <c r="N1543" s="37">
        <v>0</v>
      </c>
      <c r="O1543" s="37">
        <v>30733463</v>
      </c>
      <c r="P1543" s="37">
        <v>7576065</v>
      </c>
    </row>
    <row r="1544" spans="1:16">
      <c r="A1544" s="49"/>
      <c r="B1544" s="49"/>
      <c r="C1544" s="36" t="s">
        <v>313</v>
      </c>
      <c r="D1544" s="36" t="s">
        <v>314</v>
      </c>
      <c r="E1544" s="37">
        <v>11800113</v>
      </c>
      <c r="F1544" s="37">
        <v>4438809</v>
      </c>
      <c r="G1544" s="37">
        <v>870000</v>
      </c>
      <c r="H1544" s="37">
        <v>194670</v>
      </c>
      <c r="I1544" s="37">
        <v>790000</v>
      </c>
      <c r="J1544" s="37">
        <v>575586</v>
      </c>
      <c r="K1544" s="37">
        <v>3127709</v>
      </c>
      <c r="L1544" s="37">
        <v>2797123</v>
      </c>
      <c r="M1544" s="37">
        <v>0</v>
      </c>
      <c r="N1544" s="37">
        <v>0</v>
      </c>
      <c r="O1544" s="37">
        <v>16587822</v>
      </c>
      <c r="P1544" s="37">
        <v>8006188</v>
      </c>
    </row>
    <row r="1545" spans="1:16">
      <c r="A1545" s="49"/>
      <c r="B1545" s="49"/>
      <c r="C1545" s="36" t="s">
        <v>315</v>
      </c>
      <c r="D1545" s="36" t="s">
        <v>316</v>
      </c>
      <c r="E1545" s="37">
        <v>4000000</v>
      </c>
      <c r="F1545" s="37">
        <v>2602829</v>
      </c>
      <c r="G1545" s="37">
        <v>0</v>
      </c>
      <c r="H1545" s="37">
        <v>0</v>
      </c>
      <c r="I1545" s="37">
        <v>0</v>
      </c>
      <c r="J1545" s="37">
        <v>0</v>
      </c>
      <c r="K1545" s="37">
        <v>0</v>
      </c>
      <c r="L1545" s="37">
        <v>0</v>
      </c>
      <c r="M1545" s="37">
        <v>0</v>
      </c>
      <c r="N1545" s="37">
        <v>0</v>
      </c>
      <c r="O1545" s="37">
        <v>4000000</v>
      </c>
      <c r="P1545" s="37">
        <v>2602829</v>
      </c>
    </row>
    <row r="1546" spans="1:16">
      <c r="A1546" s="49"/>
      <c r="B1546" s="49"/>
      <c r="C1546" s="36" t="s">
        <v>331</v>
      </c>
      <c r="D1546" s="36" t="s">
        <v>332</v>
      </c>
      <c r="E1546" s="37">
        <v>6200000</v>
      </c>
      <c r="F1546" s="37">
        <v>4100000</v>
      </c>
      <c r="G1546" s="37">
        <v>0</v>
      </c>
      <c r="H1546" s="37">
        <v>0</v>
      </c>
      <c r="I1546" s="37">
        <v>0</v>
      </c>
      <c r="J1546" s="37">
        <v>0</v>
      </c>
      <c r="K1546" s="37">
        <v>0</v>
      </c>
      <c r="L1546" s="37">
        <v>0</v>
      </c>
      <c r="M1546" s="37">
        <v>0</v>
      </c>
      <c r="N1546" s="37">
        <v>0</v>
      </c>
      <c r="O1546" s="37">
        <v>6200000</v>
      </c>
      <c r="P1546" s="37">
        <v>4100000</v>
      </c>
    </row>
    <row r="1547" spans="1:16">
      <c r="A1547" s="49"/>
      <c r="B1547" s="49"/>
      <c r="C1547" s="36" t="s">
        <v>319</v>
      </c>
      <c r="D1547" s="36" t="s">
        <v>320</v>
      </c>
      <c r="E1547" s="37">
        <v>28390000</v>
      </c>
      <c r="F1547" s="37">
        <v>20792494</v>
      </c>
      <c r="G1547" s="37">
        <v>0</v>
      </c>
      <c r="H1547" s="37">
        <v>0</v>
      </c>
      <c r="I1547" s="37">
        <v>0</v>
      </c>
      <c r="J1547" s="37">
        <v>0</v>
      </c>
      <c r="K1547" s="37">
        <v>0</v>
      </c>
      <c r="L1547" s="37">
        <v>0</v>
      </c>
      <c r="M1547" s="37">
        <v>0</v>
      </c>
      <c r="N1547" s="37">
        <v>0</v>
      </c>
      <c r="O1547" s="37">
        <v>28390000</v>
      </c>
      <c r="P1547" s="37">
        <v>20792494</v>
      </c>
    </row>
    <row r="1548" spans="1:16">
      <c r="A1548" s="49"/>
      <c r="B1548" s="49"/>
      <c r="C1548" s="36" t="s">
        <v>321</v>
      </c>
      <c r="D1548" s="36" t="s">
        <v>322</v>
      </c>
      <c r="E1548" s="37">
        <v>500000</v>
      </c>
      <c r="F1548" s="37">
        <v>285000</v>
      </c>
      <c r="G1548" s="37">
        <v>0</v>
      </c>
      <c r="H1548" s="37">
        <v>0</v>
      </c>
      <c r="I1548" s="37">
        <v>0</v>
      </c>
      <c r="J1548" s="37">
        <v>0</v>
      </c>
      <c r="K1548" s="37">
        <v>0</v>
      </c>
      <c r="L1548" s="37">
        <v>0</v>
      </c>
      <c r="M1548" s="37">
        <v>0</v>
      </c>
      <c r="N1548" s="37">
        <v>0</v>
      </c>
      <c r="O1548" s="37">
        <v>500000</v>
      </c>
      <c r="P1548" s="37">
        <v>285000</v>
      </c>
    </row>
    <row r="1549" spans="1:16">
      <c r="A1549" s="49"/>
      <c r="B1549" s="49"/>
      <c r="C1549" s="36" t="s">
        <v>323</v>
      </c>
      <c r="D1549" s="36" t="s">
        <v>324</v>
      </c>
      <c r="E1549" s="37">
        <v>7720000</v>
      </c>
      <c r="F1549" s="37">
        <v>2166425</v>
      </c>
      <c r="G1549" s="37">
        <v>490000</v>
      </c>
      <c r="H1549" s="37">
        <v>30669</v>
      </c>
      <c r="I1549" s="37">
        <v>1740000</v>
      </c>
      <c r="J1549" s="37">
        <v>964400</v>
      </c>
      <c r="K1549" s="37">
        <v>120000</v>
      </c>
      <c r="L1549" s="37">
        <v>117218</v>
      </c>
      <c r="M1549" s="37">
        <v>0</v>
      </c>
      <c r="N1549" s="37">
        <v>0</v>
      </c>
      <c r="O1549" s="37">
        <v>10070000</v>
      </c>
      <c r="P1549" s="37">
        <v>3278712</v>
      </c>
    </row>
    <row r="1550" spans="1:16">
      <c r="A1550" s="49"/>
      <c r="B1550" s="49"/>
      <c r="C1550" s="36" t="s">
        <v>333</v>
      </c>
      <c r="D1550" s="36" t="s">
        <v>334</v>
      </c>
      <c r="E1550" s="37">
        <v>8700000</v>
      </c>
      <c r="F1550" s="37">
        <v>6476105</v>
      </c>
      <c r="G1550" s="37">
        <v>0</v>
      </c>
      <c r="H1550" s="37">
        <v>0</v>
      </c>
      <c r="I1550" s="37">
        <v>26432321</v>
      </c>
      <c r="J1550" s="37">
        <v>3500000</v>
      </c>
      <c r="K1550" s="37">
        <v>0</v>
      </c>
      <c r="L1550" s="37">
        <v>0</v>
      </c>
      <c r="M1550" s="37">
        <v>0</v>
      </c>
      <c r="N1550" s="37">
        <v>0</v>
      </c>
      <c r="O1550" s="37">
        <v>35132321</v>
      </c>
      <c r="P1550" s="37">
        <v>9976105</v>
      </c>
    </row>
    <row r="1551" spans="1:16">
      <c r="A1551" s="49"/>
      <c r="B1551" s="49"/>
      <c r="C1551" s="36" t="s">
        <v>325</v>
      </c>
      <c r="D1551" s="36" t="s">
        <v>326</v>
      </c>
      <c r="E1551" s="37">
        <v>142500000</v>
      </c>
      <c r="F1551" s="37">
        <v>94325183</v>
      </c>
      <c r="G1551" s="37">
        <v>0</v>
      </c>
      <c r="H1551" s="37">
        <v>0</v>
      </c>
      <c r="I1551" s="37">
        <v>0</v>
      </c>
      <c r="J1551" s="37">
        <v>0</v>
      </c>
      <c r="K1551" s="37">
        <v>2407000</v>
      </c>
      <c r="L1551" s="37">
        <v>2346759</v>
      </c>
      <c r="M1551" s="37">
        <v>0</v>
      </c>
      <c r="N1551" s="37">
        <v>0</v>
      </c>
      <c r="O1551" s="37">
        <v>144907000</v>
      </c>
      <c r="P1551" s="37">
        <v>96671942</v>
      </c>
    </row>
    <row r="1552" spans="1:16">
      <c r="A1552" s="49"/>
      <c r="B1552" s="49"/>
      <c r="C1552" s="36" t="s">
        <v>335</v>
      </c>
      <c r="D1552" s="36" t="s">
        <v>336</v>
      </c>
      <c r="E1552" s="37">
        <v>350000</v>
      </c>
      <c r="F1552" s="37">
        <v>0</v>
      </c>
      <c r="G1552" s="37">
        <v>300000</v>
      </c>
      <c r="H1552" s="37">
        <v>43000</v>
      </c>
      <c r="I1552" s="37">
        <v>1300000</v>
      </c>
      <c r="J1552" s="37">
        <v>0</v>
      </c>
      <c r="K1552" s="37">
        <v>0</v>
      </c>
      <c r="L1552" s="37">
        <v>0</v>
      </c>
      <c r="M1552" s="37">
        <v>0</v>
      </c>
      <c r="N1552" s="37">
        <v>0</v>
      </c>
      <c r="O1552" s="37">
        <v>1950000</v>
      </c>
      <c r="P1552" s="37">
        <v>43000</v>
      </c>
    </row>
    <row r="1553" spans="1:16">
      <c r="A1553" s="49"/>
      <c r="B1553" s="49"/>
      <c r="C1553" s="36" t="s">
        <v>337</v>
      </c>
      <c r="D1553" s="36" t="s">
        <v>338</v>
      </c>
      <c r="E1553" s="37">
        <v>7100000</v>
      </c>
      <c r="F1553" s="37">
        <v>3987249</v>
      </c>
      <c r="G1553" s="37">
        <v>130000</v>
      </c>
      <c r="H1553" s="37">
        <v>0</v>
      </c>
      <c r="I1553" s="37">
        <v>0</v>
      </c>
      <c r="J1553" s="37">
        <v>0</v>
      </c>
      <c r="K1553" s="37">
        <v>0</v>
      </c>
      <c r="L1553" s="37">
        <v>0</v>
      </c>
      <c r="M1553" s="37">
        <v>0</v>
      </c>
      <c r="N1553" s="37">
        <v>0</v>
      </c>
      <c r="O1553" s="37">
        <v>7230000</v>
      </c>
      <c r="P1553" s="37">
        <v>3987249</v>
      </c>
    </row>
    <row r="1554" spans="1:16" s="63" customFormat="1">
      <c r="A1554" s="61"/>
      <c r="B1554" s="62" t="s">
        <v>261</v>
      </c>
      <c r="C1554" s="38"/>
      <c r="D1554" s="38"/>
      <c r="E1554" s="39">
        <f>SUM(E1534:E1553)</f>
        <v>449268207</v>
      </c>
      <c r="F1554" s="39">
        <f t="shared" ref="F1554:P1554" si="61">SUM(F1534:F1553)</f>
        <v>300678905</v>
      </c>
      <c r="G1554" s="39">
        <f t="shared" si="61"/>
        <v>15109000</v>
      </c>
      <c r="H1554" s="39">
        <f t="shared" si="61"/>
        <v>4125969</v>
      </c>
      <c r="I1554" s="39">
        <f t="shared" si="61"/>
        <v>614629160</v>
      </c>
      <c r="J1554" s="39">
        <f t="shared" si="61"/>
        <v>408880995</v>
      </c>
      <c r="K1554" s="39">
        <f t="shared" si="61"/>
        <v>13627735</v>
      </c>
      <c r="L1554" s="39">
        <f t="shared" si="61"/>
        <v>7333022</v>
      </c>
      <c r="M1554" s="39">
        <f t="shared" si="61"/>
        <v>0</v>
      </c>
      <c r="N1554" s="39">
        <f t="shared" si="61"/>
        <v>0</v>
      </c>
      <c r="O1554" s="39">
        <f t="shared" si="61"/>
        <v>1092634102</v>
      </c>
      <c r="P1554" s="39">
        <f t="shared" si="61"/>
        <v>721018891</v>
      </c>
    </row>
    <row r="1555" spans="1:16" s="65" customFormat="1">
      <c r="A1555" s="56"/>
      <c r="B1555" s="56"/>
      <c r="C1555" s="56"/>
      <c r="D1555" s="56"/>
      <c r="E1555" s="64"/>
      <c r="F1555" s="64"/>
      <c r="G1555" s="64"/>
      <c r="H1555" s="64"/>
      <c r="I1555" s="64"/>
      <c r="J1555" s="64"/>
      <c r="K1555" s="64"/>
      <c r="L1555" s="64"/>
      <c r="M1555" s="64"/>
      <c r="N1555" s="64"/>
      <c r="O1555" s="64"/>
      <c r="P1555" s="64"/>
    </row>
    <row r="1556" spans="1:16" s="18" customFormat="1" ht="15" customHeight="1">
      <c r="A1556" s="60"/>
      <c r="B1556" s="60"/>
      <c r="C1556" s="69" t="s">
        <v>283</v>
      </c>
      <c r="D1556" s="69"/>
      <c r="E1556" s="69" t="s">
        <v>284</v>
      </c>
      <c r="F1556" s="69"/>
      <c r="G1556" s="69" t="s">
        <v>285</v>
      </c>
      <c r="H1556" s="69"/>
      <c r="I1556" s="69" t="s">
        <v>286</v>
      </c>
      <c r="J1556" s="69"/>
      <c r="K1556" s="68" t="s">
        <v>287</v>
      </c>
      <c r="L1556" s="68"/>
      <c r="M1556" s="68" t="s">
        <v>288</v>
      </c>
      <c r="N1556" s="68"/>
      <c r="O1556" s="68" t="s">
        <v>289</v>
      </c>
      <c r="P1556" s="68"/>
    </row>
    <row r="1557" spans="1:16" s="18" customFormat="1" ht="15" customHeight="1">
      <c r="A1557" s="13"/>
      <c r="B1557" s="13"/>
      <c r="C1557" s="69"/>
      <c r="D1557" s="69"/>
      <c r="E1557" s="51" t="s">
        <v>290</v>
      </c>
      <c r="F1557" s="51" t="s">
        <v>291</v>
      </c>
      <c r="G1557" s="51" t="s">
        <v>290</v>
      </c>
      <c r="H1557" s="51" t="s">
        <v>291</v>
      </c>
      <c r="I1557" s="51" t="s">
        <v>290</v>
      </c>
      <c r="J1557" s="51" t="s">
        <v>291</v>
      </c>
      <c r="K1557" s="51" t="s">
        <v>290</v>
      </c>
      <c r="L1557" s="51" t="s">
        <v>291</v>
      </c>
      <c r="M1557" s="51" t="s">
        <v>290</v>
      </c>
      <c r="N1557" s="51" t="s">
        <v>291</v>
      </c>
      <c r="O1557" s="51" t="s">
        <v>290</v>
      </c>
      <c r="P1557" s="51" t="s">
        <v>291</v>
      </c>
    </row>
    <row r="1558" spans="1:16">
      <c r="A1558" s="1" t="s">
        <v>62</v>
      </c>
      <c r="B1558" s="1" t="s">
        <v>143</v>
      </c>
      <c r="C1558" s="36" t="s">
        <v>296</v>
      </c>
      <c r="D1558" s="36" t="s">
        <v>297</v>
      </c>
      <c r="E1558" s="37">
        <v>71709332</v>
      </c>
      <c r="F1558" s="37">
        <v>43823265</v>
      </c>
      <c r="G1558" s="37">
        <v>0</v>
      </c>
      <c r="H1558" s="37">
        <v>0</v>
      </c>
      <c r="I1558" s="37">
        <v>345584467</v>
      </c>
      <c r="J1558" s="37">
        <v>256415183</v>
      </c>
      <c r="K1558" s="37">
        <v>0</v>
      </c>
      <c r="L1558" s="37">
        <v>0</v>
      </c>
      <c r="M1558" s="37">
        <v>0</v>
      </c>
      <c r="N1558" s="37">
        <v>0</v>
      </c>
      <c r="O1558" s="37">
        <v>417293799</v>
      </c>
      <c r="P1558" s="37">
        <v>300238448</v>
      </c>
    </row>
    <row r="1559" spans="1:16">
      <c r="A1559" s="49"/>
      <c r="B1559" s="49"/>
      <c r="C1559" s="36" t="s">
        <v>298</v>
      </c>
      <c r="D1559" s="36" t="s">
        <v>199</v>
      </c>
      <c r="E1559" s="37">
        <v>24916275</v>
      </c>
      <c r="F1559" s="37">
        <v>16987066</v>
      </c>
      <c r="G1559" s="37">
        <v>0</v>
      </c>
      <c r="H1559" s="37">
        <v>0</v>
      </c>
      <c r="I1559" s="37">
        <v>134934110</v>
      </c>
      <c r="J1559" s="37">
        <v>100122158</v>
      </c>
      <c r="K1559" s="37">
        <v>0</v>
      </c>
      <c r="L1559" s="37">
        <v>0</v>
      </c>
      <c r="M1559" s="37">
        <v>0</v>
      </c>
      <c r="N1559" s="37">
        <v>0</v>
      </c>
      <c r="O1559" s="37">
        <v>159850385</v>
      </c>
      <c r="P1559" s="37">
        <v>117109224</v>
      </c>
    </row>
    <row r="1560" spans="1:16">
      <c r="A1560" s="49"/>
      <c r="B1560" s="49"/>
      <c r="C1560" s="36" t="s">
        <v>299</v>
      </c>
      <c r="D1560" s="36" t="s">
        <v>300</v>
      </c>
      <c r="E1560" s="37">
        <v>8900000</v>
      </c>
      <c r="F1560" s="37">
        <v>6739640</v>
      </c>
      <c r="G1560" s="37">
        <v>0</v>
      </c>
      <c r="H1560" s="37">
        <v>0</v>
      </c>
      <c r="I1560" s="37">
        <v>0</v>
      </c>
      <c r="J1560" s="37">
        <v>0</v>
      </c>
      <c r="K1560" s="37">
        <v>0</v>
      </c>
      <c r="L1560" s="37">
        <v>0</v>
      </c>
      <c r="M1560" s="37">
        <v>0</v>
      </c>
      <c r="N1560" s="37">
        <v>0</v>
      </c>
      <c r="O1560" s="37">
        <v>8900000</v>
      </c>
      <c r="P1560" s="37">
        <v>6739640</v>
      </c>
    </row>
    <row r="1561" spans="1:16">
      <c r="A1561" s="49"/>
      <c r="B1561" s="49"/>
      <c r="C1561" s="36" t="s">
        <v>327</v>
      </c>
      <c r="D1561" s="36" t="s">
        <v>328</v>
      </c>
      <c r="E1561" s="37">
        <v>1700000</v>
      </c>
      <c r="F1561" s="37">
        <v>740000</v>
      </c>
      <c r="G1561" s="37">
        <v>0</v>
      </c>
      <c r="H1561" s="37">
        <v>0</v>
      </c>
      <c r="I1561" s="37">
        <v>0</v>
      </c>
      <c r="J1561" s="37">
        <v>0</v>
      </c>
      <c r="K1561" s="37">
        <v>0</v>
      </c>
      <c r="L1561" s="37">
        <v>0</v>
      </c>
      <c r="M1561" s="37">
        <v>0</v>
      </c>
      <c r="N1561" s="37">
        <v>0</v>
      </c>
      <c r="O1561" s="37">
        <v>1700000</v>
      </c>
      <c r="P1561" s="37">
        <v>740000</v>
      </c>
    </row>
    <row r="1562" spans="1:16">
      <c r="A1562" s="49"/>
      <c r="B1562" s="49"/>
      <c r="C1562" s="36" t="s">
        <v>301</v>
      </c>
      <c r="D1562" s="36" t="s">
        <v>302</v>
      </c>
      <c r="E1562" s="37">
        <v>1600000</v>
      </c>
      <c r="F1562" s="37">
        <v>1586418</v>
      </c>
      <c r="G1562" s="37">
        <v>0</v>
      </c>
      <c r="H1562" s="37">
        <v>0</v>
      </c>
      <c r="I1562" s="37">
        <v>0</v>
      </c>
      <c r="J1562" s="37">
        <v>0</v>
      </c>
      <c r="K1562" s="37">
        <v>0</v>
      </c>
      <c r="L1562" s="37">
        <v>0</v>
      </c>
      <c r="M1562" s="37">
        <v>0</v>
      </c>
      <c r="N1562" s="37">
        <v>0</v>
      </c>
      <c r="O1562" s="37">
        <v>1600000</v>
      </c>
      <c r="P1562" s="37">
        <v>1586418</v>
      </c>
    </row>
    <row r="1563" spans="1:16">
      <c r="A1563" s="49"/>
      <c r="B1563" s="49"/>
      <c r="C1563" s="36" t="s">
        <v>303</v>
      </c>
      <c r="D1563" s="36" t="s">
        <v>304</v>
      </c>
      <c r="E1563" s="37">
        <v>1050000</v>
      </c>
      <c r="F1563" s="37">
        <v>222555</v>
      </c>
      <c r="G1563" s="37">
        <v>553000</v>
      </c>
      <c r="H1563" s="37">
        <v>0</v>
      </c>
      <c r="I1563" s="37">
        <v>0</v>
      </c>
      <c r="J1563" s="37">
        <v>0</v>
      </c>
      <c r="K1563" s="37">
        <v>4730176</v>
      </c>
      <c r="L1563" s="37">
        <v>323578</v>
      </c>
      <c r="M1563" s="37">
        <v>0</v>
      </c>
      <c r="N1563" s="37">
        <v>0</v>
      </c>
      <c r="O1563" s="37">
        <v>6333176</v>
      </c>
      <c r="P1563" s="37">
        <v>546133</v>
      </c>
    </row>
    <row r="1564" spans="1:16">
      <c r="A1564" s="49"/>
      <c r="B1564" s="49"/>
      <c r="C1564" s="36" t="s">
        <v>305</v>
      </c>
      <c r="D1564" s="36" t="s">
        <v>306</v>
      </c>
      <c r="E1564" s="37">
        <v>30080000</v>
      </c>
      <c r="F1564" s="37">
        <v>20915791</v>
      </c>
      <c r="G1564" s="37">
        <v>5023500</v>
      </c>
      <c r="H1564" s="37">
        <v>1724363</v>
      </c>
      <c r="I1564" s="37">
        <v>21160423</v>
      </c>
      <c r="J1564" s="37">
        <v>10496573</v>
      </c>
      <c r="K1564" s="37">
        <v>45000</v>
      </c>
      <c r="L1564" s="37">
        <v>0</v>
      </c>
      <c r="M1564" s="37">
        <v>0</v>
      </c>
      <c r="N1564" s="37">
        <v>0</v>
      </c>
      <c r="O1564" s="37">
        <v>56308923</v>
      </c>
      <c r="P1564" s="37">
        <v>33136727</v>
      </c>
    </row>
    <row r="1565" spans="1:16">
      <c r="A1565" s="49"/>
      <c r="B1565" s="49"/>
      <c r="C1565" s="36" t="s">
        <v>307</v>
      </c>
      <c r="D1565" s="36" t="s">
        <v>308</v>
      </c>
      <c r="E1565" s="37">
        <v>14354071</v>
      </c>
      <c r="F1565" s="37">
        <v>6578634</v>
      </c>
      <c r="G1565" s="37">
        <v>11845000</v>
      </c>
      <c r="H1565" s="37">
        <v>4425833</v>
      </c>
      <c r="I1565" s="37">
        <v>4917225</v>
      </c>
      <c r="J1565" s="37">
        <v>2468359</v>
      </c>
      <c r="K1565" s="37">
        <v>1338166</v>
      </c>
      <c r="L1565" s="37">
        <v>143132</v>
      </c>
      <c r="M1565" s="37">
        <v>0</v>
      </c>
      <c r="N1565" s="37">
        <v>0</v>
      </c>
      <c r="O1565" s="37">
        <v>32454462</v>
      </c>
      <c r="P1565" s="37">
        <v>13615958</v>
      </c>
    </row>
    <row r="1566" spans="1:16">
      <c r="A1566" s="49"/>
      <c r="B1566" s="49"/>
      <c r="C1566" s="36" t="s">
        <v>309</v>
      </c>
      <c r="D1566" s="36" t="s">
        <v>310</v>
      </c>
      <c r="E1566" s="37">
        <v>35972990</v>
      </c>
      <c r="F1566" s="37">
        <v>24770941</v>
      </c>
      <c r="G1566" s="37">
        <v>3684500</v>
      </c>
      <c r="H1566" s="37">
        <v>574676</v>
      </c>
      <c r="I1566" s="37">
        <v>29613207</v>
      </c>
      <c r="J1566" s="37">
        <v>10990339</v>
      </c>
      <c r="K1566" s="37">
        <v>0</v>
      </c>
      <c r="L1566" s="37">
        <v>0</v>
      </c>
      <c r="M1566" s="37">
        <v>0</v>
      </c>
      <c r="N1566" s="37">
        <v>0</v>
      </c>
      <c r="O1566" s="37">
        <v>69270697</v>
      </c>
      <c r="P1566" s="37">
        <v>36335956</v>
      </c>
    </row>
    <row r="1567" spans="1:16">
      <c r="A1567" s="49"/>
      <c r="B1567" s="49"/>
      <c r="C1567" s="36" t="s">
        <v>311</v>
      </c>
      <c r="D1567" s="36" t="s">
        <v>312</v>
      </c>
      <c r="E1567" s="37">
        <v>20004800</v>
      </c>
      <c r="F1567" s="37">
        <v>10587496</v>
      </c>
      <c r="G1567" s="37">
        <v>10013500</v>
      </c>
      <c r="H1567" s="37">
        <v>3611289</v>
      </c>
      <c r="I1567" s="37">
        <v>35707878</v>
      </c>
      <c r="J1567" s="37">
        <v>6851783</v>
      </c>
      <c r="K1567" s="37">
        <v>7643808</v>
      </c>
      <c r="L1567" s="37">
        <v>3074595</v>
      </c>
      <c r="M1567" s="37">
        <v>0</v>
      </c>
      <c r="N1567" s="37">
        <v>0</v>
      </c>
      <c r="O1567" s="37">
        <v>73369986</v>
      </c>
      <c r="P1567" s="37">
        <v>24125163</v>
      </c>
    </row>
    <row r="1568" spans="1:16">
      <c r="A1568" s="49"/>
      <c r="B1568" s="49"/>
      <c r="C1568" s="36" t="s">
        <v>313</v>
      </c>
      <c r="D1568" s="36" t="s">
        <v>314</v>
      </c>
      <c r="E1568" s="37">
        <v>6091936</v>
      </c>
      <c r="F1568" s="37">
        <v>3557040</v>
      </c>
      <c r="G1568" s="37">
        <v>1115000</v>
      </c>
      <c r="H1568" s="37">
        <v>304782</v>
      </c>
      <c r="I1568" s="37">
        <v>868000</v>
      </c>
      <c r="J1568" s="37">
        <v>468100</v>
      </c>
      <c r="K1568" s="37">
        <v>1701950</v>
      </c>
      <c r="L1568" s="37">
        <v>209107</v>
      </c>
      <c r="M1568" s="37">
        <v>0</v>
      </c>
      <c r="N1568" s="37">
        <v>0</v>
      </c>
      <c r="O1568" s="37">
        <v>9776886</v>
      </c>
      <c r="P1568" s="37">
        <v>4539029</v>
      </c>
    </row>
    <row r="1569" spans="1:16">
      <c r="A1569" s="49"/>
      <c r="B1569" s="49"/>
      <c r="C1569" s="36" t="s">
        <v>315</v>
      </c>
      <c r="D1569" s="36" t="s">
        <v>316</v>
      </c>
      <c r="E1569" s="37">
        <v>11617800</v>
      </c>
      <c r="F1569" s="37">
        <v>7250255</v>
      </c>
      <c r="G1569" s="37">
        <v>5500000</v>
      </c>
      <c r="H1569" s="37">
        <v>1103769</v>
      </c>
      <c r="I1569" s="37">
        <v>9129641</v>
      </c>
      <c r="J1569" s="37">
        <v>6056689</v>
      </c>
      <c r="K1569" s="37">
        <v>70000</v>
      </c>
      <c r="L1569" s="37">
        <v>50107</v>
      </c>
      <c r="M1569" s="37">
        <v>0</v>
      </c>
      <c r="N1569" s="37">
        <v>0</v>
      </c>
      <c r="O1569" s="37">
        <v>26317441</v>
      </c>
      <c r="P1569" s="37">
        <v>14460820</v>
      </c>
    </row>
    <row r="1570" spans="1:16">
      <c r="A1570" s="49"/>
      <c r="B1570" s="49"/>
      <c r="C1570" s="36" t="s">
        <v>317</v>
      </c>
      <c r="D1570" s="36" t="s">
        <v>318</v>
      </c>
      <c r="E1570" s="37">
        <v>250000</v>
      </c>
      <c r="F1570" s="37">
        <v>136056</v>
      </c>
      <c r="G1570" s="37">
        <v>0</v>
      </c>
      <c r="H1570" s="37">
        <v>0</v>
      </c>
      <c r="I1570" s="37">
        <v>0</v>
      </c>
      <c r="J1570" s="37">
        <v>0</v>
      </c>
      <c r="K1570" s="37">
        <v>0</v>
      </c>
      <c r="L1570" s="37">
        <v>0</v>
      </c>
      <c r="M1570" s="37">
        <v>0</v>
      </c>
      <c r="N1570" s="37">
        <v>0</v>
      </c>
      <c r="O1570" s="37">
        <v>250000</v>
      </c>
      <c r="P1570" s="37">
        <v>136056</v>
      </c>
    </row>
    <row r="1571" spans="1:16">
      <c r="A1571" s="49"/>
      <c r="B1571" s="49"/>
      <c r="C1571" s="36" t="s">
        <v>331</v>
      </c>
      <c r="D1571" s="36" t="s">
        <v>332</v>
      </c>
      <c r="E1571" s="37">
        <v>14222812</v>
      </c>
      <c r="F1571" s="37">
        <v>11519248</v>
      </c>
      <c r="G1571" s="37">
        <v>0</v>
      </c>
      <c r="H1571" s="37">
        <v>0</v>
      </c>
      <c r="I1571" s="37">
        <v>0</v>
      </c>
      <c r="J1571" s="37">
        <v>0</v>
      </c>
      <c r="K1571" s="37">
        <v>0</v>
      </c>
      <c r="L1571" s="37">
        <v>0</v>
      </c>
      <c r="M1571" s="37">
        <v>0</v>
      </c>
      <c r="N1571" s="37">
        <v>0</v>
      </c>
      <c r="O1571" s="37">
        <v>14222812</v>
      </c>
      <c r="P1571" s="37">
        <v>11519248</v>
      </c>
    </row>
    <row r="1572" spans="1:16">
      <c r="A1572" s="49"/>
      <c r="B1572" s="49"/>
      <c r="C1572" s="36" t="s">
        <v>319</v>
      </c>
      <c r="D1572" s="36" t="s">
        <v>320</v>
      </c>
      <c r="E1572" s="37">
        <v>29550119</v>
      </c>
      <c r="F1572" s="37">
        <v>10701294</v>
      </c>
      <c r="G1572" s="37">
        <v>0</v>
      </c>
      <c r="H1572" s="37">
        <v>0</v>
      </c>
      <c r="I1572" s="37">
        <v>0</v>
      </c>
      <c r="J1572" s="37">
        <v>0</v>
      </c>
      <c r="K1572" s="37">
        <v>16263000</v>
      </c>
      <c r="L1572" s="37">
        <v>8011254</v>
      </c>
      <c r="M1572" s="37">
        <v>0</v>
      </c>
      <c r="N1572" s="37">
        <v>0</v>
      </c>
      <c r="O1572" s="37">
        <v>45813119</v>
      </c>
      <c r="P1572" s="37">
        <v>18712548</v>
      </c>
    </row>
    <row r="1573" spans="1:16">
      <c r="A1573" s="49"/>
      <c r="B1573" s="49"/>
      <c r="C1573" s="36" t="s">
        <v>323</v>
      </c>
      <c r="D1573" s="36" t="s">
        <v>324</v>
      </c>
      <c r="E1573" s="37">
        <v>29880000</v>
      </c>
      <c r="F1573" s="37">
        <v>9437289</v>
      </c>
      <c r="G1573" s="37">
        <v>0</v>
      </c>
      <c r="H1573" s="37">
        <v>0</v>
      </c>
      <c r="I1573" s="37">
        <v>2989254</v>
      </c>
      <c r="J1573" s="37">
        <v>0</v>
      </c>
      <c r="K1573" s="37">
        <v>7309081</v>
      </c>
      <c r="L1573" s="37">
        <v>4410000</v>
      </c>
      <c r="M1573" s="37">
        <v>0</v>
      </c>
      <c r="N1573" s="37">
        <v>0</v>
      </c>
      <c r="O1573" s="37">
        <v>40178335</v>
      </c>
      <c r="P1573" s="37">
        <v>13847289</v>
      </c>
    </row>
    <row r="1574" spans="1:16">
      <c r="A1574" s="49"/>
      <c r="B1574" s="49"/>
      <c r="C1574" s="36" t="s">
        <v>325</v>
      </c>
      <c r="D1574" s="36" t="s">
        <v>326</v>
      </c>
      <c r="E1574" s="37">
        <v>174901923</v>
      </c>
      <c r="F1574" s="37">
        <v>134866154</v>
      </c>
      <c r="G1574" s="37">
        <v>0</v>
      </c>
      <c r="H1574" s="37">
        <v>0</v>
      </c>
      <c r="I1574" s="37">
        <v>0</v>
      </c>
      <c r="J1574" s="37">
        <v>0</v>
      </c>
      <c r="K1574" s="37">
        <v>30107988</v>
      </c>
      <c r="L1574" s="37">
        <v>5684276</v>
      </c>
      <c r="M1574" s="37">
        <v>0</v>
      </c>
      <c r="N1574" s="37">
        <v>0</v>
      </c>
      <c r="O1574" s="37">
        <v>205009911</v>
      </c>
      <c r="P1574" s="37">
        <v>140550430</v>
      </c>
    </row>
    <row r="1575" spans="1:16">
      <c r="A1575" s="49"/>
      <c r="B1575" s="49"/>
      <c r="C1575" s="36" t="s">
        <v>337</v>
      </c>
      <c r="D1575" s="36" t="s">
        <v>338</v>
      </c>
      <c r="E1575" s="37">
        <v>2500000</v>
      </c>
      <c r="F1575" s="37">
        <v>123000</v>
      </c>
      <c r="G1575" s="37">
        <v>0</v>
      </c>
      <c r="H1575" s="37">
        <v>0</v>
      </c>
      <c r="I1575" s="37">
        <v>0</v>
      </c>
      <c r="J1575" s="37">
        <v>0</v>
      </c>
      <c r="K1575" s="37">
        <v>0</v>
      </c>
      <c r="L1575" s="37">
        <v>0</v>
      </c>
      <c r="M1575" s="37">
        <v>0</v>
      </c>
      <c r="N1575" s="37">
        <v>0</v>
      </c>
      <c r="O1575" s="37">
        <v>2500000</v>
      </c>
      <c r="P1575" s="37">
        <v>123000</v>
      </c>
    </row>
    <row r="1576" spans="1:16">
      <c r="A1576" s="49"/>
      <c r="B1576" s="49"/>
      <c r="C1576" s="36" t="s">
        <v>339</v>
      </c>
      <c r="D1576" s="36" t="s">
        <v>340</v>
      </c>
      <c r="E1576" s="37">
        <v>2100000</v>
      </c>
      <c r="F1576" s="37">
        <v>582587</v>
      </c>
      <c r="G1576" s="37">
        <v>1700000</v>
      </c>
      <c r="H1576" s="37">
        <v>680350</v>
      </c>
      <c r="I1576" s="37">
        <v>0</v>
      </c>
      <c r="J1576" s="37">
        <v>0</v>
      </c>
      <c r="K1576" s="37">
        <v>0</v>
      </c>
      <c r="L1576" s="37">
        <v>0</v>
      </c>
      <c r="M1576" s="37">
        <v>0</v>
      </c>
      <c r="N1576" s="37">
        <v>0</v>
      </c>
      <c r="O1576" s="37">
        <v>3800000</v>
      </c>
      <c r="P1576" s="37">
        <v>1262937</v>
      </c>
    </row>
    <row r="1577" spans="1:16">
      <c r="A1577" s="49"/>
      <c r="B1577" s="49"/>
      <c r="C1577" s="36" t="s">
        <v>359</v>
      </c>
      <c r="D1577" s="36" t="s">
        <v>360</v>
      </c>
      <c r="E1577" s="37">
        <v>24498530</v>
      </c>
      <c r="F1577" s="37">
        <v>14044048</v>
      </c>
      <c r="G1577" s="37">
        <v>0</v>
      </c>
      <c r="H1577" s="37">
        <v>0</v>
      </c>
      <c r="I1577" s="37">
        <v>0</v>
      </c>
      <c r="J1577" s="37">
        <v>0</v>
      </c>
      <c r="K1577" s="37">
        <v>0</v>
      </c>
      <c r="L1577" s="37">
        <v>0</v>
      </c>
      <c r="M1577" s="37">
        <v>40806681</v>
      </c>
      <c r="N1577" s="37">
        <v>40805651</v>
      </c>
      <c r="O1577" s="37">
        <v>65305211</v>
      </c>
      <c r="P1577" s="37">
        <v>54849699</v>
      </c>
    </row>
    <row r="1578" spans="1:16" s="63" customFormat="1">
      <c r="A1578" s="61"/>
      <c r="B1578" s="62" t="s">
        <v>262</v>
      </c>
      <c r="C1578" s="38"/>
      <c r="D1578" s="38"/>
      <c r="E1578" s="39">
        <f>SUM(E1558:E1577)</f>
        <v>505900588</v>
      </c>
      <c r="F1578" s="39">
        <f t="shared" ref="F1578:P1578" si="62">SUM(F1558:F1577)</f>
        <v>325168777</v>
      </c>
      <c r="G1578" s="39">
        <f t="shared" si="62"/>
        <v>39434500</v>
      </c>
      <c r="H1578" s="39">
        <f t="shared" si="62"/>
        <v>12425062</v>
      </c>
      <c r="I1578" s="39">
        <f t="shared" si="62"/>
        <v>584904205</v>
      </c>
      <c r="J1578" s="39">
        <f t="shared" si="62"/>
        <v>393869184</v>
      </c>
      <c r="K1578" s="39">
        <f t="shared" si="62"/>
        <v>69209169</v>
      </c>
      <c r="L1578" s="39">
        <f t="shared" si="62"/>
        <v>21906049</v>
      </c>
      <c r="M1578" s="39">
        <f t="shared" si="62"/>
        <v>40806681</v>
      </c>
      <c r="N1578" s="39">
        <f t="shared" si="62"/>
        <v>40805651</v>
      </c>
      <c r="O1578" s="39">
        <f t="shared" si="62"/>
        <v>1240255143</v>
      </c>
      <c r="P1578" s="39">
        <f t="shared" si="62"/>
        <v>794174723</v>
      </c>
    </row>
    <row r="1579" spans="1:16" s="65" customFormat="1">
      <c r="A1579" s="56"/>
      <c r="B1579" s="56"/>
      <c r="C1579" s="56"/>
      <c r="D1579" s="56"/>
      <c r="E1579" s="64"/>
      <c r="F1579" s="64"/>
      <c r="G1579" s="64"/>
      <c r="H1579" s="64"/>
      <c r="I1579" s="64"/>
      <c r="J1579" s="64"/>
      <c r="K1579" s="64"/>
      <c r="L1579" s="64"/>
      <c r="M1579" s="64"/>
      <c r="N1579" s="64"/>
      <c r="O1579" s="64"/>
      <c r="P1579" s="64"/>
    </row>
    <row r="1580" spans="1:16" s="18" customFormat="1" ht="15" customHeight="1">
      <c r="A1580" s="60"/>
      <c r="B1580" s="60"/>
      <c r="C1580" s="69" t="s">
        <v>283</v>
      </c>
      <c r="D1580" s="69"/>
      <c r="E1580" s="69" t="s">
        <v>284</v>
      </c>
      <c r="F1580" s="69"/>
      <c r="G1580" s="69" t="s">
        <v>285</v>
      </c>
      <c r="H1580" s="69"/>
      <c r="I1580" s="69" t="s">
        <v>286</v>
      </c>
      <c r="J1580" s="69"/>
      <c r="K1580" s="68" t="s">
        <v>287</v>
      </c>
      <c r="L1580" s="68"/>
      <c r="M1580" s="68" t="s">
        <v>288</v>
      </c>
      <c r="N1580" s="68"/>
      <c r="O1580" s="68" t="s">
        <v>289</v>
      </c>
      <c r="P1580" s="68"/>
    </row>
    <row r="1581" spans="1:16" s="18" customFormat="1" ht="15" customHeight="1">
      <c r="A1581" s="13"/>
      <c r="B1581" s="13"/>
      <c r="C1581" s="69"/>
      <c r="D1581" s="69"/>
      <c r="E1581" s="51" t="s">
        <v>290</v>
      </c>
      <c r="F1581" s="51" t="s">
        <v>291</v>
      </c>
      <c r="G1581" s="51" t="s">
        <v>290</v>
      </c>
      <c r="H1581" s="51" t="s">
        <v>291</v>
      </c>
      <c r="I1581" s="51" t="s">
        <v>290</v>
      </c>
      <c r="J1581" s="51" t="s">
        <v>291</v>
      </c>
      <c r="K1581" s="51" t="s">
        <v>290</v>
      </c>
      <c r="L1581" s="51" t="s">
        <v>291</v>
      </c>
      <c r="M1581" s="51" t="s">
        <v>290</v>
      </c>
      <c r="N1581" s="51" t="s">
        <v>291</v>
      </c>
      <c r="O1581" s="51" t="s">
        <v>290</v>
      </c>
      <c r="P1581" s="51" t="s">
        <v>291</v>
      </c>
    </row>
    <row r="1582" spans="1:16">
      <c r="A1582" s="1" t="s">
        <v>63</v>
      </c>
      <c r="B1582" s="1" t="s">
        <v>144</v>
      </c>
      <c r="C1582" s="36" t="s">
        <v>296</v>
      </c>
      <c r="D1582" s="36" t="s">
        <v>297</v>
      </c>
      <c r="E1582" s="37">
        <v>8675000</v>
      </c>
      <c r="F1582" s="37">
        <v>5939693</v>
      </c>
      <c r="G1582" s="37">
        <v>0</v>
      </c>
      <c r="H1582" s="37">
        <v>0</v>
      </c>
      <c r="I1582" s="37">
        <v>94300000</v>
      </c>
      <c r="J1582" s="37">
        <v>72626594</v>
      </c>
      <c r="K1582" s="37">
        <v>0</v>
      </c>
      <c r="L1582" s="37">
        <v>0</v>
      </c>
      <c r="M1582" s="37">
        <v>0</v>
      </c>
      <c r="N1582" s="37">
        <v>0</v>
      </c>
      <c r="O1582" s="37">
        <v>102975000</v>
      </c>
      <c r="P1582" s="37">
        <v>78566287</v>
      </c>
    </row>
    <row r="1583" spans="1:16">
      <c r="A1583" s="49"/>
      <c r="B1583" s="49"/>
      <c r="C1583" s="36" t="s">
        <v>298</v>
      </c>
      <c r="D1583" s="36" t="s">
        <v>199</v>
      </c>
      <c r="E1583" s="37">
        <v>3370000</v>
      </c>
      <c r="F1583" s="37">
        <v>2248390</v>
      </c>
      <c r="G1583" s="37">
        <v>0</v>
      </c>
      <c r="H1583" s="37">
        <v>0</v>
      </c>
      <c r="I1583" s="37">
        <v>37110000</v>
      </c>
      <c r="J1583" s="37">
        <v>28175872</v>
      </c>
      <c r="K1583" s="37">
        <v>0</v>
      </c>
      <c r="L1583" s="37">
        <v>0</v>
      </c>
      <c r="M1583" s="37">
        <v>0</v>
      </c>
      <c r="N1583" s="37">
        <v>0</v>
      </c>
      <c r="O1583" s="37">
        <v>40480000</v>
      </c>
      <c r="P1583" s="37">
        <v>30424262</v>
      </c>
    </row>
    <row r="1584" spans="1:16">
      <c r="A1584" s="49"/>
      <c r="B1584" s="49"/>
      <c r="C1584" s="36" t="s">
        <v>299</v>
      </c>
      <c r="D1584" s="36" t="s">
        <v>300</v>
      </c>
      <c r="E1584" s="37">
        <v>2100000</v>
      </c>
      <c r="F1584" s="37">
        <v>1495755</v>
      </c>
      <c r="G1584" s="37">
        <v>0</v>
      </c>
      <c r="H1584" s="37">
        <v>0</v>
      </c>
      <c r="I1584" s="37">
        <v>0</v>
      </c>
      <c r="J1584" s="37">
        <v>0</v>
      </c>
      <c r="K1584" s="37">
        <v>0</v>
      </c>
      <c r="L1584" s="37">
        <v>0</v>
      </c>
      <c r="M1584" s="37">
        <v>0</v>
      </c>
      <c r="N1584" s="37">
        <v>0</v>
      </c>
      <c r="O1584" s="37">
        <v>2100000</v>
      </c>
      <c r="P1584" s="37">
        <v>1495755</v>
      </c>
    </row>
    <row r="1585" spans="1:16">
      <c r="A1585" s="49"/>
      <c r="B1585" s="49"/>
      <c r="C1585" s="36" t="s">
        <v>327</v>
      </c>
      <c r="D1585" s="36" t="s">
        <v>328</v>
      </c>
      <c r="E1585" s="37">
        <v>500000</v>
      </c>
      <c r="F1585" s="37">
        <v>30000</v>
      </c>
      <c r="G1585" s="37">
        <v>0</v>
      </c>
      <c r="H1585" s="37">
        <v>0</v>
      </c>
      <c r="I1585" s="37">
        <v>0</v>
      </c>
      <c r="J1585" s="37">
        <v>0</v>
      </c>
      <c r="K1585" s="37">
        <v>0</v>
      </c>
      <c r="L1585" s="37">
        <v>0</v>
      </c>
      <c r="M1585" s="37">
        <v>0</v>
      </c>
      <c r="N1585" s="37">
        <v>0</v>
      </c>
      <c r="O1585" s="37">
        <v>500000</v>
      </c>
      <c r="P1585" s="37">
        <v>30000</v>
      </c>
    </row>
    <row r="1586" spans="1:16">
      <c r="A1586" s="49"/>
      <c r="B1586" s="49"/>
      <c r="C1586" s="36" t="s">
        <v>301</v>
      </c>
      <c r="D1586" s="36" t="s">
        <v>302</v>
      </c>
      <c r="E1586" s="37">
        <v>300000</v>
      </c>
      <c r="F1586" s="37">
        <v>175000</v>
      </c>
      <c r="G1586" s="37">
        <v>0</v>
      </c>
      <c r="H1586" s="37">
        <v>0</v>
      </c>
      <c r="I1586" s="37">
        <v>0</v>
      </c>
      <c r="J1586" s="37">
        <v>0</v>
      </c>
      <c r="K1586" s="37">
        <v>0</v>
      </c>
      <c r="L1586" s="37">
        <v>0</v>
      </c>
      <c r="M1586" s="37">
        <v>0</v>
      </c>
      <c r="N1586" s="37">
        <v>0</v>
      </c>
      <c r="O1586" s="37">
        <v>300000</v>
      </c>
      <c r="P1586" s="37">
        <v>175000</v>
      </c>
    </row>
    <row r="1587" spans="1:16">
      <c r="A1587" s="49"/>
      <c r="B1587" s="49"/>
      <c r="C1587" s="36" t="s">
        <v>303</v>
      </c>
      <c r="D1587" s="36" t="s">
        <v>304</v>
      </c>
      <c r="E1587" s="37">
        <v>130000</v>
      </c>
      <c r="F1587" s="37">
        <v>0</v>
      </c>
      <c r="G1587" s="37">
        <v>0</v>
      </c>
      <c r="H1587" s="37">
        <v>0</v>
      </c>
      <c r="I1587" s="37">
        <v>0</v>
      </c>
      <c r="J1587" s="37">
        <v>0</v>
      </c>
      <c r="K1587" s="37">
        <v>0</v>
      </c>
      <c r="L1587" s="37">
        <v>0</v>
      </c>
      <c r="M1587" s="37">
        <v>0</v>
      </c>
      <c r="N1587" s="37">
        <v>0</v>
      </c>
      <c r="O1587" s="37">
        <v>130000</v>
      </c>
      <c r="P1587" s="37">
        <v>0</v>
      </c>
    </row>
    <row r="1588" spans="1:16">
      <c r="A1588" s="49"/>
      <c r="B1588" s="49"/>
      <c r="C1588" s="36" t="s">
        <v>305</v>
      </c>
      <c r="D1588" s="36" t="s">
        <v>306</v>
      </c>
      <c r="E1588" s="37">
        <v>5280000</v>
      </c>
      <c r="F1588" s="37">
        <v>3036359</v>
      </c>
      <c r="G1588" s="37">
        <v>0</v>
      </c>
      <c r="H1588" s="37">
        <v>0</v>
      </c>
      <c r="I1588" s="37">
        <v>6300000</v>
      </c>
      <c r="J1588" s="37">
        <v>4757608</v>
      </c>
      <c r="K1588" s="37">
        <v>0</v>
      </c>
      <c r="L1588" s="37">
        <v>0</v>
      </c>
      <c r="M1588" s="37">
        <v>0</v>
      </c>
      <c r="N1588" s="37">
        <v>0</v>
      </c>
      <c r="O1588" s="37">
        <v>11580000</v>
      </c>
      <c r="P1588" s="37">
        <v>7793967</v>
      </c>
    </row>
    <row r="1589" spans="1:16">
      <c r="A1589" s="49"/>
      <c r="B1589" s="49"/>
      <c r="C1589" s="36" t="s">
        <v>307</v>
      </c>
      <c r="D1589" s="36" t="s">
        <v>308</v>
      </c>
      <c r="E1589" s="37">
        <v>611000</v>
      </c>
      <c r="F1589" s="37">
        <v>255898</v>
      </c>
      <c r="G1589" s="37">
        <v>0</v>
      </c>
      <c r="H1589" s="37">
        <v>0</v>
      </c>
      <c r="I1589" s="37">
        <v>1130000</v>
      </c>
      <c r="J1589" s="37">
        <v>509059</v>
      </c>
      <c r="K1589" s="37">
        <v>0</v>
      </c>
      <c r="L1589" s="37">
        <v>0</v>
      </c>
      <c r="M1589" s="37">
        <v>0</v>
      </c>
      <c r="N1589" s="37">
        <v>0</v>
      </c>
      <c r="O1589" s="37">
        <v>1741000</v>
      </c>
      <c r="P1589" s="37">
        <v>764957</v>
      </c>
    </row>
    <row r="1590" spans="1:16">
      <c r="A1590" s="49"/>
      <c r="B1590" s="49"/>
      <c r="C1590" s="36" t="s">
        <v>309</v>
      </c>
      <c r="D1590" s="36" t="s">
        <v>310</v>
      </c>
      <c r="E1590" s="37">
        <v>4030000</v>
      </c>
      <c r="F1590" s="37">
        <v>553417</v>
      </c>
      <c r="G1590" s="37">
        <v>0</v>
      </c>
      <c r="H1590" s="37">
        <v>0</v>
      </c>
      <c r="I1590" s="37">
        <v>2250000</v>
      </c>
      <c r="J1590" s="37">
        <v>639541</v>
      </c>
      <c r="K1590" s="37">
        <v>0</v>
      </c>
      <c r="L1590" s="37">
        <v>0</v>
      </c>
      <c r="M1590" s="37">
        <v>0</v>
      </c>
      <c r="N1590" s="37">
        <v>0</v>
      </c>
      <c r="O1590" s="37">
        <v>6280000</v>
      </c>
      <c r="P1590" s="37">
        <v>1192958</v>
      </c>
    </row>
    <row r="1591" spans="1:16">
      <c r="A1591" s="49"/>
      <c r="B1591" s="49"/>
      <c r="C1591" s="36" t="s">
        <v>311</v>
      </c>
      <c r="D1591" s="36" t="s">
        <v>312</v>
      </c>
      <c r="E1591" s="37">
        <v>3480000</v>
      </c>
      <c r="F1591" s="37">
        <v>1845003</v>
      </c>
      <c r="G1591" s="37">
        <v>0</v>
      </c>
      <c r="H1591" s="37">
        <v>0</v>
      </c>
      <c r="I1591" s="37">
        <v>1150000</v>
      </c>
      <c r="J1591" s="37">
        <v>642576</v>
      </c>
      <c r="K1591" s="37">
        <v>0</v>
      </c>
      <c r="L1591" s="37">
        <v>0</v>
      </c>
      <c r="M1591" s="37">
        <v>0</v>
      </c>
      <c r="N1591" s="37">
        <v>0</v>
      </c>
      <c r="O1591" s="37">
        <v>4630000</v>
      </c>
      <c r="P1591" s="37">
        <v>2487579</v>
      </c>
    </row>
    <row r="1592" spans="1:16">
      <c r="A1592" s="49"/>
      <c r="B1592" s="49"/>
      <c r="C1592" s="36" t="s">
        <v>313</v>
      </c>
      <c r="D1592" s="36" t="s">
        <v>314</v>
      </c>
      <c r="E1592" s="37">
        <v>900000</v>
      </c>
      <c r="F1592" s="37">
        <v>256550</v>
      </c>
      <c r="G1592" s="37">
        <v>0</v>
      </c>
      <c r="H1592" s="37">
        <v>0</v>
      </c>
      <c r="I1592" s="37">
        <v>255000</v>
      </c>
      <c r="J1592" s="37">
        <v>212322</v>
      </c>
      <c r="K1592" s="37">
        <v>0</v>
      </c>
      <c r="L1592" s="37">
        <v>0</v>
      </c>
      <c r="M1592" s="37">
        <v>0</v>
      </c>
      <c r="N1592" s="37">
        <v>0</v>
      </c>
      <c r="O1592" s="37">
        <v>1155000</v>
      </c>
      <c r="P1592" s="37">
        <v>468872</v>
      </c>
    </row>
    <row r="1593" spans="1:16">
      <c r="A1593" s="49"/>
      <c r="B1593" s="49"/>
      <c r="C1593" s="36" t="s">
        <v>317</v>
      </c>
      <c r="D1593" s="36" t="s">
        <v>318</v>
      </c>
      <c r="E1593" s="37">
        <v>50000</v>
      </c>
      <c r="F1593" s="37">
        <v>20957</v>
      </c>
      <c r="G1593" s="37">
        <v>0</v>
      </c>
      <c r="H1593" s="37">
        <v>0</v>
      </c>
      <c r="I1593" s="37">
        <v>0</v>
      </c>
      <c r="J1593" s="37">
        <v>0</v>
      </c>
      <c r="K1593" s="37">
        <v>0</v>
      </c>
      <c r="L1593" s="37">
        <v>0</v>
      </c>
      <c r="M1593" s="37">
        <v>0</v>
      </c>
      <c r="N1593" s="37">
        <v>0</v>
      </c>
      <c r="O1593" s="37">
        <v>50000</v>
      </c>
      <c r="P1593" s="37">
        <v>20957</v>
      </c>
    </row>
    <row r="1594" spans="1:16">
      <c r="A1594" s="49"/>
      <c r="B1594" s="49"/>
      <c r="C1594" s="36" t="s">
        <v>329</v>
      </c>
      <c r="D1594" s="36" t="s">
        <v>330</v>
      </c>
      <c r="E1594" s="37">
        <v>3000000</v>
      </c>
      <c r="F1594" s="37">
        <v>2422890</v>
      </c>
      <c r="G1594" s="37">
        <v>0</v>
      </c>
      <c r="H1594" s="37">
        <v>0</v>
      </c>
      <c r="I1594" s="37">
        <v>0</v>
      </c>
      <c r="J1594" s="37">
        <v>0</v>
      </c>
      <c r="K1594" s="37">
        <v>0</v>
      </c>
      <c r="L1594" s="37">
        <v>0</v>
      </c>
      <c r="M1594" s="37">
        <v>0</v>
      </c>
      <c r="N1594" s="37">
        <v>0</v>
      </c>
      <c r="O1594" s="37">
        <v>3000000</v>
      </c>
      <c r="P1594" s="37">
        <v>2422890</v>
      </c>
    </row>
    <row r="1595" spans="1:16">
      <c r="A1595" s="49"/>
      <c r="B1595" s="49"/>
      <c r="C1595" s="36" t="s">
        <v>331</v>
      </c>
      <c r="D1595" s="36" t="s">
        <v>332</v>
      </c>
      <c r="E1595" s="37">
        <v>630000</v>
      </c>
      <c r="F1595" s="37">
        <v>336486</v>
      </c>
      <c r="G1595" s="37">
        <v>0</v>
      </c>
      <c r="H1595" s="37">
        <v>0</v>
      </c>
      <c r="I1595" s="37">
        <v>0</v>
      </c>
      <c r="J1595" s="37">
        <v>0</v>
      </c>
      <c r="K1595" s="37">
        <v>0</v>
      </c>
      <c r="L1595" s="37">
        <v>0</v>
      </c>
      <c r="M1595" s="37">
        <v>0</v>
      </c>
      <c r="N1595" s="37">
        <v>0</v>
      </c>
      <c r="O1595" s="37">
        <v>630000</v>
      </c>
      <c r="P1595" s="37">
        <v>336486</v>
      </c>
    </row>
    <row r="1596" spans="1:16">
      <c r="A1596" s="49"/>
      <c r="B1596" s="49"/>
      <c r="C1596" s="36" t="s">
        <v>319</v>
      </c>
      <c r="D1596" s="36" t="s">
        <v>320</v>
      </c>
      <c r="E1596" s="37">
        <v>330000</v>
      </c>
      <c r="F1596" s="37">
        <v>82500</v>
      </c>
      <c r="G1596" s="37">
        <v>0</v>
      </c>
      <c r="H1596" s="37">
        <v>0</v>
      </c>
      <c r="I1596" s="37">
        <v>519000</v>
      </c>
      <c r="J1596" s="37">
        <v>401666</v>
      </c>
      <c r="K1596" s="37">
        <v>0</v>
      </c>
      <c r="L1596" s="37">
        <v>0</v>
      </c>
      <c r="M1596" s="37">
        <v>0</v>
      </c>
      <c r="N1596" s="37">
        <v>0</v>
      </c>
      <c r="O1596" s="37">
        <v>849000</v>
      </c>
      <c r="P1596" s="37">
        <v>484166</v>
      </c>
    </row>
    <row r="1597" spans="1:16">
      <c r="A1597" s="49"/>
      <c r="B1597" s="49"/>
      <c r="C1597" s="36" t="s">
        <v>343</v>
      </c>
      <c r="D1597" s="36" t="s">
        <v>344</v>
      </c>
      <c r="E1597" s="37">
        <v>490000</v>
      </c>
      <c r="F1597" s="37">
        <v>114096</v>
      </c>
      <c r="G1597" s="37">
        <v>0</v>
      </c>
      <c r="H1597" s="37">
        <v>0</v>
      </c>
      <c r="I1597" s="37">
        <v>0</v>
      </c>
      <c r="J1597" s="37">
        <v>0</v>
      </c>
      <c r="K1597" s="37">
        <v>0</v>
      </c>
      <c r="L1597" s="37">
        <v>0</v>
      </c>
      <c r="M1597" s="37">
        <v>0</v>
      </c>
      <c r="N1597" s="37">
        <v>0</v>
      </c>
      <c r="O1597" s="37">
        <v>490000</v>
      </c>
      <c r="P1597" s="37">
        <v>114096</v>
      </c>
    </row>
    <row r="1598" spans="1:16">
      <c r="A1598" s="49"/>
      <c r="B1598" s="49"/>
      <c r="C1598" s="36" t="s">
        <v>323</v>
      </c>
      <c r="D1598" s="36" t="s">
        <v>324</v>
      </c>
      <c r="E1598" s="37">
        <v>200000</v>
      </c>
      <c r="F1598" s="37">
        <v>9598</v>
      </c>
      <c r="G1598" s="37">
        <v>0</v>
      </c>
      <c r="H1598" s="37">
        <v>0</v>
      </c>
      <c r="I1598" s="37">
        <v>0</v>
      </c>
      <c r="J1598" s="37">
        <v>0</v>
      </c>
      <c r="K1598" s="37">
        <v>0</v>
      </c>
      <c r="L1598" s="37">
        <v>0</v>
      </c>
      <c r="M1598" s="37">
        <v>0</v>
      </c>
      <c r="N1598" s="37">
        <v>0</v>
      </c>
      <c r="O1598" s="37">
        <v>200000</v>
      </c>
      <c r="P1598" s="37">
        <v>9598</v>
      </c>
    </row>
    <row r="1599" spans="1:16">
      <c r="A1599" s="49"/>
      <c r="B1599" s="49"/>
      <c r="C1599" s="36" t="s">
        <v>325</v>
      </c>
      <c r="D1599" s="36" t="s">
        <v>326</v>
      </c>
      <c r="E1599" s="37">
        <v>46981872</v>
      </c>
      <c r="F1599" s="37">
        <v>35073445</v>
      </c>
      <c r="G1599" s="37">
        <v>0</v>
      </c>
      <c r="H1599" s="37">
        <v>0</v>
      </c>
      <c r="I1599" s="37">
        <v>0</v>
      </c>
      <c r="J1599" s="37">
        <v>0</v>
      </c>
      <c r="K1599" s="37">
        <v>36000</v>
      </c>
      <c r="L1599" s="37">
        <v>35698</v>
      </c>
      <c r="M1599" s="37">
        <v>0</v>
      </c>
      <c r="N1599" s="37">
        <v>0</v>
      </c>
      <c r="O1599" s="37">
        <v>47017872</v>
      </c>
      <c r="P1599" s="37">
        <v>35109143</v>
      </c>
    </row>
    <row r="1600" spans="1:16">
      <c r="A1600" s="49"/>
      <c r="B1600" s="49"/>
      <c r="C1600" s="36" t="s">
        <v>345</v>
      </c>
      <c r="D1600" s="36" t="s">
        <v>346</v>
      </c>
      <c r="E1600" s="37">
        <v>850000</v>
      </c>
      <c r="F1600" s="37">
        <v>0</v>
      </c>
      <c r="G1600" s="37">
        <v>0</v>
      </c>
      <c r="H1600" s="37">
        <v>0</v>
      </c>
      <c r="I1600" s="37">
        <v>0</v>
      </c>
      <c r="J1600" s="37">
        <v>0</v>
      </c>
      <c r="K1600" s="37">
        <v>0</v>
      </c>
      <c r="L1600" s="37">
        <v>0</v>
      </c>
      <c r="M1600" s="37">
        <v>0</v>
      </c>
      <c r="N1600" s="37">
        <v>0</v>
      </c>
      <c r="O1600" s="37">
        <v>850000</v>
      </c>
      <c r="P1600" s="37">
        <v>0</v>
      </c>
    </row>
    <row r="1601" spans="1:16" s="63" customFormat="1">
      <c r="A1601" s="61"/>
      <c r="B1601" s="62" t="s">
        <v>263</v>
      </c>
      <c r="C1601" s="38"/>
      <c r="D1601" s="38"/>
      <c r="E1601" s="39">
        <f>SUM(E1582:E1600)</f>
        <v>81907872</v>
      </c>
      <c r="F1601" s="39">
        <f t="shared" ref="F1601:P1601" si="63">SUM(F1582:F1600)</f>
        <v>53896037</v>
      </c>
      <c r="G1601" s="39">
        <f t="shared" si="63"/>
        <v>0</v>
      </c>
      <c r="H1601" s="39">
        <f t="shared" si="63"/>
        <v>0</v>
      </c>
      <c r="I1601" s="39">
        <f t="shared" si="63"/>
        <v>143014000</v>
      </c>
      <c r="J1601" s="39">
        <f t="shared" si="63"/>
        <v>107965238</v>
      </c>
      <c r="K1601" s="39">
        <f t="shared" si="63"/>
        <v>36000</v>
      </c>
      <c r="L1601" s="39">
        <f t="shared" si="63"/>
        <v>35698</v>
      </c>
      <c r="M1601" s="39">
        <f t="shared" si="63"/>
        <v>0</v>
      </c>
      <c r="N1601" s="39">
        <f t="shared" si="63"/>
        <v>0</v>
      </c>
      <c r="O1601" s="39">
        <f t="shared" si="63"/>
        <v>224957872</v>
      </c>
      <c r="P1601" s="39">
        <f t="shared" si="63"/>
        <v>161896973</v>
      </c>
    </row>
    <row r="1602" spans="1:16" s="65" customFormat="1">
      <c r="A1602" s="56"/>
      <c r="B1602" s="56"/>
      <c r="C1602" s="56"/>
      <c r="D1602" s="56"/>
      <c r="E1602" s="64"/>
      <c r="F1602" s="64"/>
      <c r="G1602" s="64"/>
      <c r="H1602" s="64"/>
      <c r="I1602" s="64"/>
      <c r="J1602" s="64"/>
      <c r="K1602" s="64"/>
      <c r="L1602" s="64"/>
      <c r="M1602" s="64"/>
      <c r="N1602" s="64"/>
      <c r="O1602" s="64"/>
      <c r="P1602" s="64"/>
    </row>
    <row r="1603" spans="1:16" s="18" customFormat="1" ht="15" customHeight="1">
      <c r="A1603" s="60"/>
      <c r="B1603" s="60"/>
      <c r="C1603" s="69" t="s">
        <v>283</v>
      </c>
      <c r="D1603" s="69"/>
      <c r="E1603" s="69" t="s">
        <v>284</v>
      </c>
      <c r="F1603" s="69"/>
      <c r="G1603" s="69" t="s">
        <v>285</v>
      </c>
      <c r="H1603" s="69"/>
      <c r="I1603" s="69" t="s">
        <v>286</v>
      </c>
      <c r="J1603" s="69"/>
      <c r="K1603" s="68" t="s">
        <v>287</v>
      </c>
      <c r="L1603" s="68"/>
      <c r="M1603" s="68" t="s">
        <v>288</v>
      </c>
      <c r="N1603" s="68"/>
      <c r="O1603" s="68" t="s">
        <v>289</v>
      </c>
      <c r="P1603" s="68"/>
    </row>
    <row r="1604" spans="1:16" s="18" customFormat="1" ht="15" customHeight="1">
      <c r="A1604" s="13"/>
      <c r="B1604" s="13"/>
      <c r="C1604" s="69"/>
      <c r="D1604" s="69"/>
      <c r="E1604" s="51" t="s">
        <v>290</v>
      </c>
      <c r="F1604" s="51" t="s">
        <v>291</v>
      </c>
      <c r="G1604" s="51" t="s">
        <v>290</v>
      </c>
      <c r="H1604" s="51" t="s">
        <v>291</v>
      </c>
      <c r="I1604" s="51" t="s">
        <v>290</v>
      </c>
      <c r="J1604" s="51" t="s">
        <v>291</v>
      </c>
      <c r="K1604" s="51" t="s">
        <v>290</v>
      </c>
      <c r="L1604" s="51" t="s">
        <v>291</v>
      </c>
      <c r="M1604" s="51" t="s">
        <v>290</v>
      </c>
      <c r="N1604" s="51" t="s">
        <v>291</v>
      </c>
      <c r="O1604" s="51" t="s">
        <v>290</v>
      </c>
      <c r="P1604" s="51" t="s">
        <v>291</v>
      </c>
    </row>
    <row r="1605" spans="1:16">
      <c r="A1605" s="1" t="s">
        <v>64</v>
      </c>
      <c r="B1605" s="1" t="s">
        <v>145</v>
      </c>
      <c r="C1605" s="36" t="s">
        <v>296</v>
      </c>
      <c r="D1605" s="36" t="s">
        <v>297</v>
      </c>
      <c r="E1605" s="37">
        <v>17115000</v>
      </c>
      <c r="F1605" s="37">
        <v>10015185</v>
      </c>
      <c r="G1605" s="37">
        <v>0</v>
      </c>
      <c r="H1605" s="37">
        <v>0</v>
      </c>
      <c r="I1605" s="37">
        <v>83100000</v>
      </c>
      <c r="J1605" s="37">
        <v>61265069</v>
      </c>
      <c r="K1605" s="37">
        <v>0</v>
      </c>
      <c r="L1605" s="37">
        <v>0</v>
      </c>
      <c r="M1605" s="37">
        <v>0</v>
      </c>
      <c r="N1605" s="37">
        <v>0</v>
      </c>
      <c r="O1605" s="37">
        <v>100215000</v>
      </c>
      <c r="P1605" s="37">
        <v>71280254</v>
      </c>
    </row>
    <row r="1606" spans="1:16">
      <c r="A1606" s="49"/>
      <c r="B1606" s="49"/>
      <c r="C1606" s="36" t="s">
        <v>298</v>
      </c>
      <c r="D1606" s="36" t="s">
        <v>199</v>
      </c>
      <c r="E1606" s="37">
        <v>5277000</v>
      </c>
      <c r="F1606" s="37">
        <v>3777801</v>
      </c>
      <c r="G1606" s="37">
        <v>0</v>
      </c>
      <c r="H1606" s="37">
        <v>0</v>
      </c>
      <c r="I1606" s="37">
        <v>32440000</v>
      </c>
      <c r="J1606" s="37">
        <v>23813868</v>
      </c>
      <c r="K1606" s="37">
        <v>0</v>
      </c>
      <c r="L1606" s="37">
        <v>0</v>
      </c>
      <c r="M1606" s="37">
        <v>0</v>
      </c>
      <c r="N1606" s="37">
        <v>0</v>
      </c>
      <c r="O1606" s="37">
        <v>37717000</v>
      </c>
      <c r="P1606" s="37">
        <v>27591669</v>
      </c>
    </row>
    <row r="1607" spans="1:16">
      <c r="A1607" s="49"/>
      <c r="B1607" s="49"/>
      <c r="C1607" s="36" t="s">
        <v>299</v>
      </c>
      <c r="D1607" s="36" t="s">
        <v>300</v>
      </c>
      <c r="E1607" s="37">
        <v>4288000</v>
      </c>
      <c r="F1607" s="37">
        <v>2250735</v>
      </c>
      <c r="G1607" s="37">
        <v>0</v>
      </c>
      <c r="H1607" s="37">
        <v>0</v>
      </c>
      <c r="I1607" s="37">
        <v>0</v>
      </c>
      <c r="J1607" s="37">
        <v>0</v>
      </c>
      <c r="K1607" s="37">
        <v>0</v>
      </c>
      <c r="L1607" s="37">
        <v>0</v>
      </c>
      <c r="M1607" s="37">
        <v>0</v>
      </c>
      <c r="N1607" s="37">
        <v>0</v>
      </c>
      <c r="O1607" s="37">
        <v>4288000</v>
      </c>
      <c r="P1607" s="37">
        <v>2250735</v>
      </c>
    </row>
    <row r="1608" spans="1:16">
      <c r="A1608" s="49"/>
      <c r="B1608" s="49"/>
      <c r="C1608" s="36" t="s">
        <v>327</v>
      </c>
      <c r="D1608" s="36" t="s">
        <v>328</v>
      </c>
      <c r="E1608" s="37">
        <v>400000</v>
      </c>
      <c r="F1608" s="37">
        <v>0</v>
      </c>
      <c r="G1608" s="37">
        <v>0</v>
      </c>
      <c r="H1608" s="37">
        <v>0</v>
      </c>
      <c r="I1608" s="37">
        <v>0</v>
      </c>
      <c r="J1608" s="37">
        <v>0</v>
      </c>
      <c r="K1608" s="37">
        <v>0</v>
      </c>
      <c r="L1608" s="37">
        <v>0</v>
      </c>
      <c r="M1608" s="37">
        <v>0</v>
      </c>
      <c r="N1608" s="37">
        <v>0</v>
      </c>
      <c r="O1608" s="37">
        <v>400000</v>
      </c>
      <c r="P1608" s="37">
        <v>0</v>
      </c>
    </row>
    <row r="1609" spans="1:16">
      <c r="A1609" s="49"/>
      <c r="B1609" s="49"/>
      <c r="C1609" s="36" t="s">
        <v>301</v>
      </c>
      <c r="D1609" s="36" t="s">
        <v>302</v>
      </c>
      <c r="E1609" s="37">
        <v>500000</v>
      </c>
      <c r="F1609" s="37">
        <v>120000</v>
      </c>
      <c r="G1609" s="37">
        <v>0</v>
      </c>
      <c r="H1609" s="37">
        <v>0</v>
      </c>
      <c r="I1609" s="37">
        <v>0</v>
      </c>
      <c r="J1609" s="37">
        <v>0</v>
      </c>
      <c r="K1609" s="37">
        <v>0</v>
      </c>
      <c r="L1609" s="37">
        <v>0</v>
      </c>
      <c r="M1609" s="37">
        <v>0</v>
      </c>
      <c r="N1609" s="37">
        <v>0</v>
      </c>
      <c r="O1609" s="37">
        <v>500000</v>
      </c>
      <c r="P1609" s="37">
        <v>120000</v>
      </c>
    </row>
    <row r="1610" spans="1:16">
      <c r="A1610" s="49"/>
      <c r="B1610" s="49"/>
      <c r="C1610" s="36" t="s">
        <v>303</v>
      </c>
      <c r="D1610" s="36" t="s">
        <v>304</v>
      </c>
      <c r="E1610" s="37">
        <v>325000</v>
      </c>
      <c r="F1610" s="37">
        <v>9000</v>
      </c>
      <c r="G1610" s="37">
        <v>16000</v>
      </c>
      <c r="H1610" s="37">
        <v>0</v>
      </c>
      <c r="I1610" s="37">
        <v>100000</v>
      </c>
      <c r="J1610" s="37">
        <v>68350</v>
      </c>
      <c r="K1610" s="37">
        <v>0</v>
      </c>
      <c r="L1610" s="37">
        <v>0</v>
      </c>
      <c r="M1610" s="37">
        <v>0</v>
      </c>
      <c r="N1610" s="37">
        <v>0</v>
      </c>
      <c r="O1610" s="37">
        <v>441000</v>
      </c>
      <c r="P1610" s="37">
        <v>77350</v>
      </c>
    </row>
    <row r="1611" spans="1:16">
      <c r="A1611" s="49"/>
      <c r="B1611" s="49"/>
      <c r="C1611" s="36" t="s">
        <v>305</v>
      </c>
      <c r="D1611" s="36" t="s">
        <v>306</v>
      </c>
      <c r="E1611" s="37">
        <v>6815853</v>
      </c>
      <c r="F1611" s="37">
        <v>4178752</v>
      </c>
      <c r="G1611" s="37">
        <v>36000</v>
      </c>
      <c r="H1611" s="37">
        <v>8591</v>
      </c>
      <c r="I1611" s="37">
        <v>8115000</v>
      </c>
      <c r="J1611" s="37">
        <v>1470436</v>
      </c>
      <c r="K1611" s="37">
        <v>0</v>
      </c>
      <c r="L1611" s="37">
        <v>0</v>
      </c>
      <c r="M1611" s="37">
        <v>0</v>
      </c>
      <c r="N1611" s="37">
        <v>0</v>
      </c>
      <c r="O1611" s="37">
        <v>14966853</v>
      </c>
      <c r="P1611" s="37">
        <v>5657779</v>
      </c>
    </row>
    <row r="1612" spans="1:16">
      <c r="A1612" s="49"/>
      <c r="B1612" s="49"/>
      <c r="C1612" s="36" t="s">
        <v>307</v>
      </c>
      <c r="D1612" s="36" t="s">
        <v>308</v>
      </c>
      <c r="E1612" s="37">
        <v>1895000</v>
      </c>
      <c r="F1612" s="37">
        <v>977987</v>
      </c>
      <c r="G1612" s="37">
        <v>162000</v>
      </c>
      <c r="H1612" s="37">
        <v>19158</v>
      </c>
      <c r="I1612" s="37">
        <v>3245000</v>
      </c>
      <c r="J1612" s="37">
        <v>1165978</v>
      </c>
      <c r="K1612" s="37">
        <v>0</v>
      </c>
      <c r="L1612" s="37">
        <v>0</v>
      </c>
      <c r="M1612" s="37">
        <v>0</v>
      </c>
      <c r="N1612" s="37">
        <v>0</v>
      </c>
      <c r="O1612" s="37">
        <v>5302000</v>
      </c>
      <c r="P1612" s="37">
        <v>2163123</v>
      </c>
    </row>
    <row r="1613" spans="1:16">
      <c r="A1613" s="49"/>
      <c r="B1613" s="49"/>
      <c r="C1613" s="36" t="s">
        <v>309</v>
      </c>
      <c r="D1613" s="36" t="s">
        <v>310</v>
      </c>
      <c r="E1613" s="37">
        <v>2550000</v>
      </c>
      <c r="F1613" s="37">
        <v>2070496</v>
      </c>
      <c r="G1613" s="37">
        <v>190000</v>
      </c>
      <c r="H1613" s="37">
        <v>23932</v>
      </c>
      <c r="I1613" s="37">
        <v>3294000</v>
      </c>
      <c r="J1613" s="37">
        <v>1792581</v>
      </c>
      <c r="K1613" s="37">
        <v>0</v>
      </c>
      <c r="L1613" s="37">
        <v>0</v>
      </c>
      <c r="M1613" s="37">
        <v>0</v>
      </c>
      <c r="N1613" s="37">
        <v>0</v>
      </c>
      <c r="O1613" s="37">
        <v>6034000</v>
      </c>
      <c r="P1613" s="37">
        <v>3887009</v>
      </c>
    </row>
    <row r="1614" spans="1:16">
      <c r="A1614" s="49"/>
      <c r="B1614" s="49"/>
      <c r="C1614" s="36" t="s">
        <v>311</v>
      </c>
      <c r="D1614" s="36" t="s">
        <v>312</v>
      </c>
      <c r="E1614" s="37">
        <v>2895000</v>
      </c>
      <c r="F1614" s="37">
        <v>1971742</v>
      </c>
      <c r="G1614" s="37">
        <v>400000</v>
      </c>
      <c r="H1614" s="37">
        <v>14860</v>
      </c>
      <c r="I1614" s="37">
        <v>1825000</v>
      </c>
      <c r="J1614" s="37">
        <v>293608</v>
      </c>
      <c r="K1614" s="37">
        <v>0</v>
      </c>
      <c r="L1614" s="37">
        <v>0</v>
      </c>
      <c r="M1614" s="37">
        <v>0</v>
      </c>
      <c r="N1614" s="37">
        <v>0</v>
      </c>
      <c r="O1614" s="37">
        <v>5120000</v>
      </c>
      <c r="P1614" s="37">
        <v>2280210</v>
      </c>
    </row>
    <row r="1615" spans="1:16">
      <c r="A1615" s="49"/>
      <c r="B1615" s="49"/>
      <c r="C1615" s="36" t="s">
        <v>313</v>
      </c>
      <c r="D1615" s="36" t="s">
        <v>314</v>
      </c>
      <c r="E1615" s="37">
        <v>2100000</v>
      </c>
      <c r="F1615" s="37">
        <v>1440879</v>
      </c>
      <c r="G1615" s="37">
        <v>0</v>
      </c>
      <c r="H1615" s="37">
        <v>0</v>
      </c>
      <c r="I1615" s="37">
        <v>529000</v>
      </c>
      <c r="J1615" s="37">
        <v>132350</v>
      </c>
      <c r="K1615" s="37">
        <v>0</v>
      </c>
      <c r="L1615" s="37">
        <v>0</v>
      </c>
      <c r="M1615" s="37">
        <v>0</v>
      </c>
      <c r="N1615" s="37">
        <v>0</v>
      </c>
      <c r="O1615" s="37">
        <v>2629000</v>
      </c>
      <c r="P1615" s="37">
        <v>1573229</v>
      </c>
    </row>
    <row r="1616" spans="1:16">
      <c r="A1616" s="49"/>
      <c r="B1616" s="49"/>
      <c r="C1616" s="36" t="s">
        <v>315</v>
      </c>
      <c r="D1616" s="36" t="s">
        <v>316</v>
      </c>
      <c r="E1616" s="37">
        <v>8800000</v>
      </c>
      <c r="F1616" s="37">
        <v>4208981</v>
      </c>
      <c r="G1616" s="37">
        <v>0</v>
      </c>
      <c r="H1616" s="37">
        <v>0</v>
      </c>
      <c r="I1616" s="37">
        <v>0</v>
      </c>
      <c r="J1616" s="37">
        <v>0</v>
      </c>
      <c r="K1616" s="37">
        <v>0</v>
      </c>
      <c r="L1616" s="37">
        <v>0</v>
      </c>
      <c r="M1616" s="37">
        <v>0</v>
      </c>
      <c r="N1616" s="37">
        <v>0</v>
      </c>
      <c r="O1616" s="37">
        <v>8800000</v>
      </c>
      <c r="P1616" s="37">
        <v>4208981</v>
      </c>
    </row>
    <row r="1617" spans="1:16">
      <c r="A1617" s="49"/>
      <c r="B1617" s="49"/>
      <c r="C1617" s="36" t="s">
        <v>331</v>
      </c>
      <c r="D1617" s="36" t="s">
        <v>332</v>
      </c>
      <c r="E1617" s="37">
        <v>510000</v>
      </c>
      <c r="F1617" s="37">
        <v>70000</v>
      </c>
      <c r="G1617" s="37">
        <v>0</v>
      </c>
      <c r="H1617" s="37">
        <v>0</v>
      </c>
      <c r="I1617" s="37">
        <v>0</v>
      </c>
      <c r="J1617" s="37">
        <v>0</v>
      </c>
      <c r="K1617" s="37">
        <v>0</v>
      </c>
      <c r="L1617" s="37">
        <v>0</v>
      </c>
      <c r="M1617" s="37">
        <v>0</v>
      </c>
      <c r="N1617" s="37">
        <v>0</v>
      </c>
      <c r="O1617" s="37">
        <v>510000</v>
      </c>
      <c r="P1617" s="37">
        <v>70000</v>
      </c>
    </row>
    <row r="1618" spans="1:16">
      <c r="A1618" s="49"/>
      <c r="B1618" s="49"/>
      <c r="C1618" s="36" t="s">
        <v>319</v>
      </c>
      <c r="D1618" s="36" t="s">
        <v>320</v>
      </c>
      <c r="E1618" s="37">
        <v>2860000</v>
      </c>
      <c r="F1618" s="37">
        <v>96340</v>
      </c>
      <c r="G1618" s="37">
        <v>0</v>
      </c>
      <c r="H1618" s="37">
        <v>0</v>
      </c>
      <c r="I1618" s="37">
        <v>600000</v>
      </c>
      <c r="J1618" s="37">
        <v>223990</v>
      </c>
      <c r="K1618" s="37">
        <v>0</v>
      </c>
      <c r="L1618" s="37">
        <v>0</v>
      </c>
      <c r="M1618" s="37">
        <v>0</v>
      </c>
      <c r="N1618" s="37">
        <v>0</v>
      </c>
      <c r="O1618" s="37">
        <v>3460000</v>
      </c>
      <c r="P1618" s="37">
        <v>320330</v>
      </c>
    </row>
    <row r="1619" spans="1:16">
      <c r="A1619" s="49"/>
      <c r="B1619" s="49"/>
      <c r="C1619" s="36" t="s">
        <v>321</v>
      </c>
      <c r="D1619" s="36" t="s">
        <v>322</v>
      </c>
      <c r="E1619" s="37">
        <v>300000</v>
      </c>
      <c r="F1619" s="37">
        <v>205667</v>
      </c>
      <c r="G1619" s="37">
        <v>0</v>
      </c>
      <c r="H1619" s="37">
        <v>0</v>
      </c>
      <c r="I1619" s="37">
        <v>0</v>
      </c>
      <c r="J1619" s="37">
        <v>0</v>
      </c>
      <c r="K1619" s="37">
        <v>0</v>
      </c>
      <c r="L1619" s="37">
        <v>0</v>
      </c>
      <c r="M1619" s="37">
        <v>0</v>
      </c>
      <c r="N1619" s="37">
        <v>0</v>
      </c>
      <c r="O1619" s="37">
        <v>300000</v>
      </c>
      <c r="P1619" s="37">
        <v>205667</v>
      </c>
    </row>
    <row r="1620" spans="1:16">
      <c r="A1620" s="49"/>
      <c r="B1620" s="49"/>
      <c r="C1620" s="36" t="s">
        <v>323</v>
      </c>
      <c r="D1620" s="36" t="s">
        <v>324</v>
      </c>
      <c r="E1620" s="37">
        <v>510000</v>
      </c>
      <c r="F1620" s="37">
        <v>507959</v>
      </c>
      <c r="G1620" s="37">
        <v>0</v>
      </c>
      <c r="H1620" s="37">
        <v>0</v>
      </c>
      <c r="I1620" s="37">
        <v>500000</v>
      </c>
      <c r="J1620" s="37">
        <v>437484</v>
      </c>
      <c r="K1620" s="37">
        <v>0</v>
      </c>
      <c r="L1620" s="37">
        <v>0</v>
      </c>
      <c r="M1620" s="37">
        <v>0</v>
      </c>
      <c r="N1620" s="37">
        <v>0</v>
      </c>
      <c r="O1620" s="37">
        <v>1010000</v>
      </c>
      <c r="P1620" s="37">
        <v>945443</v>
      </c>
    </row>
    <row r="1621" spans="1:16">
      <c r="A1621" s="49"/>
      <c r="B1621" s="49"/>
      <c r="C1621" s="36" t="s">
        <v>333</v>
      </c>
      <c r="D1621" s="36" t="s">
        <v>334</v>
      </c>
      <c r="E1621" s="37">
        <v>900000</v>
      </c>
      <c r="F1621" s="37">
        <v>38096</v>
      </c>
      <c r="G1621" s="37">
        <v>0</v>
      </c>
      <c r="H1621" s="37">
        <v>0</v>
      </c>
      <c r="I1621" s="37">
        <v>0</v>
      </c>
      <c r="J1621" s="37">
        <v>0</v>
      </c>
      <c r="K1621" s="37">
        <v>0</v>
      </c>
      <c r="L1621" s="37">
        <v>0</v>
      </c>
      <c r="M1621" s="37">
        <v>0</v>
      </c>
      <c r="N1621" s="37">
        <v>0</v>
      </c>
      <c r="O1621" s="37">
        <v>900000</v>
      </c>
      <c r="P1621" s="37">
        <v>38096</v>
      </c>
    </row>
    <row r="1622" spans="1:16">
      <c r="A1622" s="49"/>
      <c r="B1622" s="49"/>
      <c r="C1622" s="36" t="s">
        <v>325</v>
      </c>
      <c r="D1622" s="36" t="s">
        <v>326</v>
      </c>
      <c r="E1622" s="37">
        <v>21501981</v>
      </c>
      <c r="F1622" s="37">
        <v>21500148</v>
      </c>
      <c r="G1622" s="37">
        <v>0</v>
      </c>
      <c r="H1622" s="37">
        <v>0</v>
      </c>
      <c r="I1622" s="37">
        <v>0</v>
      </c>
      <c r="J1622" s="37">
        <v>0</v>
      </c>
      <c r="K1622" s="37">
        <v>0</v>
      </c>
      <c r="L1622" s="37">
        <v>0</v>
      </c>
      <c r="M1622" s="37">
        <v>0</v>
      </c>
      <c r="N1622" s="37">
        <v>0</v>
      </c>
      <c r="O1622" s="37">
        <v>21501981</v>
      </c>
      <c r="P1622" s="37">
        <v>21500148</v>
      </c>
    </row>
    <row r="1623" spans="1:16">
      <c r="A1623" s="49"/>
      <c r="B1623" s="49"/>
      <c r="C1623" s="36" t="s">
        <v>335</v>
      </c>
      <c r="D1623" s="36" t="s">
        <v>336</v>
      </c>
      <c r="E1623" s="37">
        <v>210000</v>
      </c>
      <c r="F1623" s="37">
        <v>0</v>
      </c>
      <c r="G1623" s="37">
        <v>0</v>
      </c>
      <c r="H1623" s="37">
        <v>0</v>
      </c>
      <c r="I1623" s="37">
        <v>300000</v>
      </c>
      <c r="J1623" s="37">
        <v>43620</v>
      </c>
      <c r="K1623" s="37">
        <v>0</v>
      </c>
      <c r="L1623" s="37">
        <v>0</v>
      </c>
      <c r="M1623" s="37">
        <v>0</v>
      </c>
      <c r="N1623" s="37">
        <v>0</v>
      </c>
      <c r="O1623" s="37">
        <v>510000</v>
      </c>
      <c r="P1623" s="37">
        <v>43620</v>
      </c>
    </row>
    <row r="1624" spans="1:16">
      <c r="A1624" s="49"/>
      <c r="B1624" s="49"/>
      <c r="C1624" s="36" t="s">
        <v>337</v>
      </c>
      <c r="D1624" s="36" t="s">
        <v>338</v>
      </c>
      <c r="E1624" s="37">
        <v>0</v>
      </c>
      <c r="F1624" s="37">
        <v>0</v>
      </c>
      <c r="G1624" s="37">
        <v>0</v>
      </c>
      <c r="H1624" s="37">
        <v>0</v>
      </c>
      <c r="I1624" s="37">
        <v>100000</v>
      </c>
      <c r="J1624" s="37">
        <v>0</v>
      </c>
      <c r="K1624" s="37">
        <v>0</v>
      </c>
      <c r="L1624" s="37">
        <v>0</v>
      </c>
      <c r="M1624" s="37">
        <v>0</v>
      </c>
      <c r="N1624" s="37">
        <v>0</v>
      </c>
      <c r="O1624" s="37">
        <v>100000</v>
      </c>
      <c r="P1624" s="37">
        <v>0</v>
      </c>
    </row>
    <row r="1625" spans="1:16" s="63" customFormat="1">
      <c r="A1625" s="61"/>
      <c r="B1625" s="62" t="s">
        <v>264</v>
      </c>
      <c r="C1625" s="38"/>
      <c r="D1625" s="38"/>
      <c r="E1625" s="39">
        <f>SUM(E1605:E1624)</f>
        <v>79752834</v>
      </c>
      <c r="F1625" s="39">
        <f t="shared" ref="F1625:P1625" si="64">SUM(F1605:F1624)</f>
        <v>53439768</v>
      </c>
      <c r="G1625" s="39">
        <f t="shared" si="64"/>
        <v>804000</v>
      </c>
      <c r="H1625" s="39">
        <f t="shared" si="64"/>
        <v>66541</v>
      </c>
      <c r="I1625" s="39">
        <f t="shared" si="64"/>
        <v>134148000</v>
      </c>
      <c r="J1625" s="39">
        <f t="shared" si="64"/>
        <v>90707334</v>
      </c>
      <c r="K1625" s="39">
        <f t="shared" si="64"/>
        <v>0</v>
      </c>
      <c r="L1625" s="39">
        <f t="shared" si="64"/>
        <v>0</v>
      </c>
      <c r="M1625" s="39">
        <f t="shared" si="64"/>
        <v>0</v>
      </c>
      <c r="N1625" s="39">
        <f t="shared" si="64"/>
        <v>0</v>
      </c>
      <c r="O1625" s="39">
        <f t="shared" si="64"/>
        <v>214704834</v>
      </c>
      <c r="P1625" s="39">
        <f t="shared" si="64"/>
        <v>144213643</v>
      </c>
    </row>
    <row r="1626" spans="1:16" s="65" customFormat="1">
      <c r="A1626" s="56"/>
      <c r="B1626" s="56"/>
      <c r="C1626" s="56"/>
      <c r="D1626" s="56"/>
      <c r="E1626" s="64"/>
      <c r="F1626" s="64"/>
      <c r="G1626" s="64"/>
      <c r="H1626" s="64"/>
      <c r="I1626" s="64"/>
      <c r="J1626" s="64"/>
      <c r="K1626" s="64"/>
      <c r="L1626" s="64"/>
      <c r="M1626" s="64"/>
      <c r="N1626" s="64"/>
      <c r="O1626" s="64"/>
      <c r="P1626" s="64"/>
    </row>
    <row r="1627" spans="1:16" s="18" customFormat="1" ht="15" customHeight="1">
      <c r="A1627" s="60"/>
      <c r="B1627" s="60"/>
      <c r="C1627" s="69" t="s">
        <v>283</v>
      </c>
      <c r="D1627" s="69"/>
      <c r="E1627" s="69" t="s">
        <v>284</v>
      </c>
      <c r="F1627" s="69"/>
      <c r="G1627" s="69" t="s">
        <v>285</v>
      </c>
      <c r="H1627" s="69"/>
      <c r="I1627" s="69" t="s">
        <v>286</v>
      </c>
      <c r="J1627" s="69"/>
      <c r="K1627" s="68" t="s">
        <v>287</v>
      </c>
      <c r="L1627" s="68"/>
      <c r="M1627" s="68" t="s">
        <v>288</v>
      </c>
      <c r="N1627" s="68"/>
      <c r="O1627" s="68" t="s">
        <v>289</v>
      </c>
      <c r="P1627" s="68"/>
    </row>
    <row r="1628" spans="1:16" s="18" customFormat="1" ht="15" customHeight="1">
      <c r="A1628" s="13"/>
      <c r="B1628" s="13"/>
      <c r="C1628" s="69"/>
      <c r="D1628" s="69"/>
      <c r="E1628" s="51" t="s">
        <v>290</v>
      </c>
      <c r="F1628" s="51" t="s">
        <v>291</v>
      </c>
      <c r="G1628" s="51" t="s">
        <v>290</v>
      </c>
      <c r="H1628" s="51" t="s">
        <v>291</v>
      </c>
      <c r="I1628" s="51" t="s">
        <v>290</v>
      </c>
      <c r="J1628" s="51" t="s">
        <v>291</v>
      </c>
      <c r="K1628" s="51" t="s">
        <v>290</v>
      </c>
      <c r="L1628" s="51" t="s">
        <v>291</v>
      </c>
      <c r="M1628" s="51" t="s">
        <v>290</v>
      </c>
      <c r="N1628" s="51" t="s">
        <v>291</v>
      </c>
      <c r="O1628" s="51" t="s">
        <v>290</v>
      </c>
      <c r="P1628" s="51" t="s">
        <v>291</v>
      </c>
    </row>
    <row r="1629" spans="1:16">
      <c r="A1629" s="1" t="s">
        <v>65</v>
      </c>
      <c r="B1629" s="1" t="s">
        <v>146</v>
      </c>
      <c r="C1629" s="36" t="s">
        <v>296</v>
      </c>
      <c r="D1629" s="36" t="s">
        <v>297</v>
      </c>
      <c r="E1629" s="37">
        <v>110783900</v>
      </c>
      <c r="F1629" s="37">
        <v>77165290</v>
      </c>
      <c r="G1629" s="37">
        <v>0</v>
      </c>
      <c r="H1629" s="37">
        <v>0</v>
      </c>
      <c r="I1629" s="37">
        <v>595363442</v>
      </c>
      <c r="J1629" s="37">
        <v>441061135</v>
      </c>
      <c r="K1629" s="37">
        <v>0</v>
      </c>
      <c r="L1629" s="37">
        <v>0</v>
      </c>
      <c r="M1629" s="37">
        <v>0</v>
      </c>
      <c r="N1629" s="37">
        <v>0</v>
      </c>
      <c r="O1629" s="37">
        <v>706147342</v>
      </c>
      <c r="P1629" s="37">
        <v>518226425</v>
      </c>
    </row>
    <row r="1630" spans="1:16">
      <c r="A1630" s="49"/>
      <c r="B1630" s="49"/>
      <c r="C1630" s="36" t="s">
        <v>298</v>
      </c>
      <c r="D1630" s="36" t="s">
        <v>199</v>
      </c>
      <c r="E1630" s="37">
        <v>42404576</v>
      </c>
      <c r="F1630" s="37">
        <v>28590756</v>
      </c>
      <c r="G1630" s="37">
        <v>0</v>
      </c>
      <c r="H1630" s="37">
        <v>0</v>
      </c>
      <c r="I1630" s="37">
        <v>231130795</v>
      </c>
      <c r="J1630" s="37">
        <v>172137518</v>
      </c>
      <c r="K1630" s="37">
        <v>0</v>
      </c>
      <c r="L1630" s="37">
        <v>0</v>
      </c>
      <c r="M1630" s="37">
        <v>0</v>
      </c>
      <c r="N1630" s="37">
        <v>0</v>
      </c>
      <c r="O1630" s="37">
        <v>273535371</v>
      </c>
      <c r="P1630" s="37">
        <v>200728274</v>
      </c>
    </row>
    <row r="1631" spans="1:16">
      <c r="A1631" s="49"/>
      <c r="B1631" s="49"/>
      <c r="C1631" s="36" t="s">
        <v>299</v>
      </c>
      <c r="D1631" s="36" t="s">
        <v>300</v>
      </c>
      <c r="E1631" s="37">
        <v>17550682</v>
      </c>
      <c r="F1631" s="37">
        <v>10355275</v>
      </c>
      <c r="G1631" s="37">
        <v>0</v>
      </c>
      <c r="H1631" s="37">
        <v>0</v>
      </c>
      <c r="I1631" s="37">
        <v>0</v>
      </c>
      <c r="J1631" s="37">
        <v>0</v>
      </c>
      <c r="K1631" s="37">
        <v>0</v>
      </c>
      <c r="L1631" s="37">
        <v>0</v>
      </c>
      <c r="M1631" s="37">
        <v>0</v>
      </c>
      <c r="N1631" s="37">
        <v>0</v>
      </c>
      <c r="O1631" s="37">
        <v>17550682</v>
      </c>
      <c r="P1631" s="37">
        <v>10355275</v>
      </c>
    </row>
    <row r="1632" spans="1:16">
      <c r="A1632" s="49"/>
      <c r="B1632" s="49"/>
      <c r="C1632" s="36" t="s">
        <v>301</v>
      </c>
      <c r="D1632" s="36" t="s">
        <v>302</v>
      </c>
      <c r="E1632" s="37">
        <v>7000000</v>
      </c>
      <c r="F1632" s="37">
        <v>5754562</v>
      </c>
      <c r="G1632" s="37">
        <v>0</v>
      </c>
      <c r="H1632" s="37">
        <v>0</v>
      </c>
      <c r="I1632" s="37">
        <v>0</v>
      </c>
      <c r="J1632" s="37">
        <v>0</v>
      </c>
      <c r="K1632" s="37">
        <v>0</v>
      </c>
      <c r="L1632" s="37">
        <v>0</v>
      </c>
      <c r="M1632" s="37">
        <v>0</v>
      </c>
      <c r="N1632" s="37">
        <v>0</v>
      </c>
      <c r="O1632" s="37">
        <v>7000000</v>
      </c>
      <c r="P1632" s="37">
        <v>5754562</v>
      </c>
    </row>
    <row r="1633" spans="1:16">
      <c r="A1633" s="49"/>
      <c r="B1633" s="49"/>
      <c r="C1633" s="36" t="s">
        <v>303</v>
      </c>
      <c r="D1633" s="36" t="s">
        <v>304</v>
      </c>
      <c r="E1633" s="37">
        <v>2120000</v>
      </c>
      <c r="F1633" s="37">
        <v>182670</v>
      </c>
      <c r="G1633" s="37">
        <v>507100</v>
      </c>
      <c r="H1633" s="37">
        <v>115815</v>
      </c>
      <c r="I1633" s="37">
        <v>308164</v>
      </c>
      <c r="J1633" s="37">
        <v>90470</v>
      </c>
      <c r="K1633" s="37">
        <v>14215156</v>
      </c>
      <c r="L1633" s="37">
        <v>627293</v>
      </c>
      <c r="M1633" s="37">
        <v>0</v>
      </c>
      <c r="N1633" s="37">
        <v>0</v>
      </c>
      <c r="O1633" s="37">
        <v>17150420</v>
      </c>
      <c r="P1633" s="37">
        <v>1016248</v>
      </c>
    </row>
    <row r="1634" spans="1:16">
      <c r="A1634" s="49"/>
      <c r="B1634" s="49"/>
      <c r="C1634" s="36" t="s">
        <v>305</v>
      </c>
      <c r="D1634" s="36" t="s">
        <v>306</v>
      </c>
      <c r="E1634" s="37">
        <v>38330000</v>
      </c>
      <c r="F1634" s="37">
        <v>21962304</v>
      </c>
      <c r="G1634" s="37">
        <v>4174000</v>
      </c>
      <c r="H1634" s="37">
        <v>1393761</v>
      </c>
      <c r="I1634" s="37">
        <v>34469086</v>
      </c>
      <c r="J1634" s="37">
        <v>14748909</v>
      </c>
      <c r="K1634" s="37">
        <v>46000</v>
      </c>
      <c r="L1634" s="37">
        <v>0</v>
      </c>
      <c r="M1634" s="37">
        <v>0</v>
      </c>
      <c r="N1634" s="37">
        <v>0</v>
      </c>
      <c r="O1634" s="37">
        <v>77019086</v>
      </c>
      <c r="P1634" s="37">
        <v>38104974</v>
      </c>
    </row>
    <row r="1635" spans="1:16">
      <c r="A1635" s="49"/>
      <c r="B1635" s="49"/>
      <c r="C1635" s="36" t="s">
        <v>307</v>
      </c>
      <c r="D1635" s="36" t="s">
        <v>308</v>
      </c>
      <c r="E1635" s="37">
        <v>6350000</v>
      </c>
      <c r="F1635" s="37">
        <v>2423735</v>
      </c>
      <c r="G1635" s="37">
        <v>14523920</v>
      </c>
      <c r="H1635" s="37">
        <v>4050884</v>
      </c>
      <c r="I1635" s="37">
        <v>22048514</v>
      </c>
      <c r="J1635" s="37">
        <v>12350940</v>
      </c>
      <c r="K1635" s="37">
        <v>1099950</v>
      </c>
      <c r="L1635" s="37">
        <v>28443</v>
      </c>
      <c r="M1635" s="37">
        <v>0</v>
      </c>
      <c r="N1635" s="37">
        <v>0</v>
      </c>
      <c r="O1635" s="37">
        <v>44022384</v>
      </c>
      <c r="P1635" s="37">
        <v>18854002</v>
      </c>
    </row>
    <row r="1636" spans="1:16">
      <c r="A1636" s="49"/>
      <c r="B1636" s="49"/>
      <c r="C1636" s="36" t="s">
        <v>309</v>
      </c>
      <c r="D1636" s="36" t="s">
        <v>310</v>
      </c>
      <c r="E1636" s="37">
        <v>30800000</v>
      </c>
      <c r="F1636" s="37">
        <v>11915671</v>
      </c>
      <c r="G1636" s="37">
        <v>8537246</v>
      </c>
      <c r="H1636" s="37">
        <v>2024549</v>
      </c>
      <c r="I1636" s="37">
        <v>61300008</v>
      </c>
      <c r="J1636" s="37">
        <v>30379213</v>
      </c>
      <c r="K1636" s="37">
        <v>0</v>
      </c>
      <c r="L1636" s="37">
        <v>0</v>
      </c>
      <c r="M1636" s="37">
        <v>0</v>
      </c>
      <c r="N1636" s="37">
        <v>0</v>
      </c>
      <c r="O1636" s="37">
        <v>100637254</v>
      </c>
      <c r="P1636" s="37">
        <v>44319433</v>
      </c>
    </row>
    <row r="1637" spans="1:16">
      <c r="A1637" s="49"/>
      <c r="B1637" s="49"/>
      <c r="C1637" s="36" t="s">
        <v>311</v>
      </c>
      <c r="D1637" s="36" t="s">
        <v>312</v>
      </c>
      <c r="E1637" s="37">
        <v>70832500</v>
      </c>
      <c r="F1637" s="37">
        <v>40663930</v>
      </c>
      <c r="G1637" s="37">
        <v>13343284</v>
      </c>
      <c r="H1637" s="37">
        <v>5070638</v>
      </c>
      <c r="I1637" s="37">
        <v>65677732</v>
      </c>
      <c r="J1637" s="37">
        <v>42843254</v>
      </c>
      <c r="K1637" s="37">
        <v>5884051</v>
      </c>
      <c r="L1637" s="37">
        <v>1893588</v>
      </c>
      <c r="M1637" s="37">
        <v>0</v>
      </c>
      <c r="N1637" s="37">
        <v>0</v>
      </c>
      <c r="O1637" s="37">
        <v>155737567</v>
      </c>
      <c r="P1637" s="37">
        <v>90471410</v>
      </c>
    </row>
    <row r="1638" spans="1:16">
      <c r="A1638" s="49"/>
      <c r="B1638" s="49"/>
      <c r="C1638" s="36" t="s">
        <v>313</v>
      </c>
      <c r="D1638" s="36" t="s">
        <v>314</v>
      </c>
      <c r="E1638" s="37">
        <v>11013800</v>
      </c>
      <c r="F1638" s="37">
        <v>1766509</v>
      </c>
      <c r="G1638" s="37">
        <v>743500</v>
      </c>
      <c r="H1638" s="37">
        <v>102554</v>
      </c>
      <c r="I1638" s="37">
        <v>998936</v>
      </c>
      <c r="J1638" s="37">
        <v>480256</v>
      </c>
      <c r="K1638" s="37">
        <v>256425</v>
      </c>
      <c r="L1638" s="37">
        <v>0</v>
      </c>
      <c r="M1638" s="37">
        <v>0</v>
      </c>
      <c r="N1638" s="37">
        <v>0</v>
      </c>
      <c r="O1638" s="37">
        <v>13012661</v>
      </c>
      <c r="P1638" s="37">
        <v>2349319</v>
      </c>
    </row>
    <row r="1639" spans="1:16">
      <c r="A1639" s="49"/>
      <c r="B1639" s="49"/>
      <c r="C1639" s="36" t="s">
        <v>315</v>
      </c>
      <c r="D1639" s="36" t="s">
        <v>316</v>
      </c>
      <c r="E1639" s="37">
        <v>150000</v>
      </c>
      <c r="F1639" s="37">
        <v>0</v>
      </c>
      <c r="G1639" s="37">
        <v>0</v>
      </c>
      <c r="H1639" s="37">
        <v>0</v>
      </c>
      <c r="I1639" s="37">
        <v>0</v>
      </c>
      <c r="J1639" s="37">
        <v>0</v>
      </c>
      <c r="K1639" s="37">
        <v>0</v>
      </c>
      <c r="L1639" s="37">
        <v>0</v>
      </c>
      <c r="M1639" s="37">
        <v>0</v>
      </c>
      <c r="N1639" s="37">
        <v>0</v>
      </c>
      <c r="O1639" s="37">
        <v>150000</v>
      </c>
      <c r="P1639" s="37">
        <v>0</v>
      </c>
    </row>
    <row r="1640" spans="1:16">
      <c r="A1640" s="49"/>
      <c r="B1640" s="49"/>
      <c r="C1640" s="36" t="s">
        <v>331</v>
      </c>
      <c r="D1640" s="36" t="s">
        <v>332</v>
      </c>
      <c r="E1640" s="37">
        <v>3222500</v>
      </c>
      <c r="F1640" s="37">
        <v>300000</v>
      </c>
      <c r="G1640" s="37">
        <v>0</v>
      </c>
      <c r="H1640" s="37">
        <v>0</v>
      </c>
      <c r="I1640" s="37">
        <v>0</v>
      </c>
      <c r="J1640" s="37">
        <v>0</v>
      </c>
      <c r="K1640" s="37">
        <v>0</v>
      </c>
      <c r="L1640" s="37">
        <v>0</v>
      </c>
      <c r="M1640" s="37">
        <v>0</v>
      </c>
      <c r="N1640" s="37">
        <v>0</v>
      </c>
      <c r="O1640" s="37">
        <v>3222500</v>
      </c>
      <c r="P1640" s="37">
        <v>300000</v>
      </c>
    </row>
    <row r="1641" spans="1:16">
      <c r="A1641" s="49"/>
      <c r="B1641" s="49"/>
      <c r="C1641" s="36" t="s">
        <v>319</v>
      </c>
      <c r="D1641" s="36" t="s">
        <v>320</v>
      </c>
      <c r="E1641" s="37">
        <v>24245000</v>
      </c>
      <c r="F1641" s="37">
        <v>15057931</v>
      </c>
      <c r="G1641" s="37">
        <v>1080000</v>
      </c>
      <c r="H1641" s="37">
        <v>102442</v>
      </c>
      <c r="I1641" s="37">
        <v>5575976</v>
      </c>
      <c r="J1641" s="37">
        <v>3371903</v>
      </c>
      <c r="K1641" s="37">
        <v>10455000</v>
      </c>
      <c r="L1641" s="37">
        <v>9750658</v>
      </c>
      <c r="M1641" s="37">
        <v>0</v>
      </c>
      <c r="N1641" s="37">
        <v>0</v>
      </c>
      <c r="O1641" s="37">
        <v>41355976</v>
      </c>
      <c r="P1641" s="37">
        <v>28282934</v>
      </c>
    </row>
    <row r="1642" spans="1:16">
      <c r="A1642" s="49"/>
      <c r="B1642" s="49"/>
      <c r="C1642" s="36" t="s">
        <v>321</v>
      </c>
      <c r="D1642" s="36" t="s">
        <v>322</v>
      </c>
      <c r="E1642" s="37">
        <v>751000</v>
      </c>
      <c r="F1642" s="37">
        <v>0</v>
      </c>
      <c r="G1642" s="37">
        <v>0</v>
      </c>
      <c r="H1642" s="37">
        <v>0</v>
      </c>
      <c r="I1642" s="37">
        <v>0</v>
      </c>
      <c r="J1642" s="37">
        <v>0</v>
      </c>
      <c r="K1642" s="37">
        <v>0</v>
      </c>
      <c r="L1642" s="37">
        <v>0</v>
      </c>
      <c r="M1642" s="37">
        <v>0</v>
      </c>
      <c r="N1642" s="37">
        <v>0</v>
      </c>
      <c r="O1642" s="37">
        <v>751000</v>
      </c>
      <c r="P1642" s="37">
        <v>0</v>
      </c>
    </row>
    <row r="1643" spans="1:16">
      <c r="A1643" s="49"/>
      <c r="B1643" s="49"/>
      <c r="C1643" s="36" t="s">
        <v>323</v>
      </c>
      <c r="D1643" s="36" t="s">
        <v>324</v>
      </c>
      <c r="E1643" s="37">
        <v>2600000</v>
      </c>
      <c r="F1643" s="37">
        <v>141597</v>
      </c>
      <c r="G1643" s="37">
        <v>240000</v>
      </c>
      <c r="H1643" s="37">
        <v>0</v>
      </c>
      <c r="I1643" s="37">
        <v>0</v>
      </c>
      <c r="J1643" s="37">
        <v>0</v>
      </c>
      <c r="K1643" s="37">
        <v>0</v>
      </c>
      <c r="L1643" s="37">
        <v>0</v>
      </c>
      <c r="M1643" s="37">
        <v>0</v>
      </c>
      <c r="N1643" s="37">
        <v>0</v>
      </c>
      <c r="O1643" s="37">
        <v>2840000</v>
      </c>
      <c r="P1643" s="37">
        <v>141597</v>
      </c>
    </row>
    <row r="1644" spans="1:16">
      <c r="A1644" s="49"/>
      <c r="B1644" s="49"/>
      <c r="C1644" s="36" t="s">
        <v>325</v>
      </c>
      <c r="D1644" s="36" t="s">
        <v>326</v>
      </c>
      <c r="E1644" s="37">
        <v>210069866</v>
      </c>
      <c r="F1644" s="37">
        <v>38116719</v>
      </c>
      <c r="G1644" s="37">
        <v>0</v>
      </c>
      <c r="H1644" s="37">
        <v>0</v>
      </c>
      <c r="I1644" s="37">
        <v>0</v>
      </c>
      <c r="J1644" s="37">
        <v>0</v>
      </c>
      <c r="K1644" s="37">
        <v>60000000</v>
      </c>
      <c r="L1644" s="37">
        <v>2696555</v>
      </c>
      <c r="M1644" s="37">
        <v>34290743</v>
      </c>
      <c r="N1644" s="37">
        <v>10061913</v>
      </c>
      <c r="O1644" s="37">
        <v>304360609</v>
      </c>
      <c r="P1644" s="37">
        <v>50875187</v>
      </c>
    </row>
    <row r="1645" spans="1:16">
      <c r="A1645" s="49"/>
      <c r="B1645" s="49"/>
      <c r="C1645" s="36" t="s">
        <v>335</v>
      </c>
      <c r="D1645" s="36" t="s">
        <v>336</v>
      </c>
      <c r="E1645" s="37">
        <v>150000</v>
      </c>
      <c r="F1645" s="37">
        <v>0</v>
      </c>
      <c r="G1645" s="37">
        <v>600000</v>
      </c>
      <c r="H1645" s="37">
        <v>0</v>
      </c>
      <c r="I1645" s="37">
        <v>0</v>
      </c>
      <c r="J1645" s="37">
        <v>0</v>
      </c>
      <c r="K1645" s="37">
        <v>0</v>
      </c>
      <c r="L1645" s="37">
        <v>0</v>
      </c>
      <c r="M1645" s="37">
        <v>0</v>
      </c>
      <c r="N1645" s="37">
        <v>0</v>
      </c>
      <c r="O1645" s="37">
        <v>750000</v>
      </c>
      <c r="P1645" s="37">
        <v>0</v>
      </c>
    </row>
    <row r="1646" spans="1:16">
      <c r="A1646" s="49"/>
      <c r="B1646" s="49"/>
      <c r="C1646" s="36" t="s">
        <v>337</v>
      </c>
      <c r="D1646" s="36" t="s">
        <v>338</v>
      </c>
      <c r="E1646" s="37">
        <v>37000000</v>
      </c>
      <c r="F1646" s="37">
        <v>4430236</v>
      </c>
      <c r="G1646" s="37">
        <v>0</v>
      </c>
      <c r="H1646" s="37">
        <v>0</v>
      </c>
      <c r="I1646" s="37">
        <v>0</v>
      </c>
      <c r="J1646" s="37">
        <v>0</v>
      </c>
      <c r="K1646" s="37">
        <v>0</v>
      </c>
      <c r="L1646" s="37">
        <v>0</v>
      </c>
      <c r="M1646" s="37">
        <v>0</v>
      </c>
      <c r="N1646" s="37">
        <v>0</v>
      </c>
      <c r="O1646" s="37">
        <v>37000000</v>
      </c>
      <c r="P1646" s="37">
        <v>4430236</v>
      </c>
    </row>
    <row r="1647" spans="1:16">
      <c r="A1647" s="49"/>
      <c r="B1647" s="49"/>
      <c r="C1647" s="36" t="s">
        <v>339</v>
      </c>
      <c r="D1647" s="36" t="s">
        <v>340</v>
      </c>
      <c r="E1647" s="37">
        <v>0</v>
      </c>
      <c r="F1647" s="37">
        <v>0</v>
      </c>
      <c r="G1647" s="37">
        <v>0</v>
      </c>
      <c r="H1647" s="37">
        <v>0</v>
      </c>
      <c r="I1647" s="37">
        <v>0</v>
      </c>
      <c r="J1647" s="37">
        <v>0</v>
      </c>
      <c r="K1647" s="37">
        <v>29100000</v>
      </c>
      <c r="L1647" s="37">
        <v>0</v>
      </c>
      <c r="M1647" s="37">
        <v>72570000</v>
      </c>
      <c r="N1647" s="37">
        <v>44267700</v>
      </c>
      <c r="O1647" s="37">
        <v>101670000</v>
      </c>
      <c r="P1647" s="37">
        <v>44267700</v>
      </c>
    </row>
    <row r="1648" spans="1:16" s="63" customFormat="1">
      <c r="A1648" s="61"/>
      <c r="B1648" s="62" t="s">
        <v>265</v>
      </c>
      <c r="C1648" s="38"/>
      <c r="D1648" s="38"/>
      <c r="E1648" s="39">
        <f>SUM(E1629:E1647)</f>
        <v>615373824</v>
      </c>
      <c r="F1648" s="39">
        <f t="shared" ref="F1648:P1648" si="65">SUM(F1629:F1647)</f>
        <v>258827185</v>
      </c>
      <c r="G1648" s="39">
        <f t="shared" si="65"/>
        <v>43749050</v>
      </c>
      <c r="H1648" s="39">
        <f t="shared" si="65"/>
        <v>12860643</v>
      </c>
      <c r="I1648" s="39">
        <f t="shared" si="65"/>
        <v>1016872653</v>
      </c>
      <c r="J1648" s="39">
        <f t="shared" si="65"/>
        <v>717463598</v>
      </c>
      <c r="K1648" s="39">
        <f t="shared" si="65"/>
        <v>121056582</v>
      </c>
      <c r="L1648" s="39">
        <f t="shared" si="65"/>
        <v>14996537</v>
      </c>
      <c r="M1648" s="39">
        <f t="shared" si="65"/>
        <v>106860743</v>
      </c>
      <c r="N1648" s="39">
        <f t="shared" si="65"/>
        <v>54329613</v>
      </c>
      <c r="O1648" s="39">
        <f t="shared" si="65"/>
        <v>1903912852</v>
      </c>
      <c r="P1648" s="39">
        <f t="shared" si="65"/>
        <v>1058477576</v>
      </c>
    </row>
    <row r="1649" spans="1:16" s="65" customFormat="1">
      <c r="A1649" s="56"/>
      <c r="B1649" s="56"/>
      <c r="C1649" s="56"/>
      <c r="D1649" s="56"/>
      <c r="E1649" s="64"/>
      <c r="F1649" s="64"/>
      <c r="G1649" s="64"/>
      <c r="H1649" s="64"/>
      <c r="I1649" s="64"/>
      <c r="J1649" s="64"/>
      <c r="K1649" s="64"/>
      <c r="L1649" s="64"/>
      <c r="M1649" s="64"/>
      <c r="N1649" s="64"/>
      <c r="O1649" s="64"/>
      <c r="P1649" s="64"/>
    </row>
    <row r="1650" spans="1:16" s="18" customFormat="1" ht="15" customHeight="1">
      <c r="A1650" s="60"/>
      <c r="B1650" s="60"/>
      <c r="C1650" s="69" t="s">
        <v>283</v>
      </c>
      <c r="D1650" s="69"/>
      <c r="E1650" s="69" t="s">
        <v>284</v>
      </c>
      <c r="F1650" s="69"/>
      <c r="G1650" s="69" t="s">
        <v>285</v>
      </c>
      <c r="H1650" s="69"/>
      <c r="I1650" s="69" t="s">
        <v>286</v>
      </c>
      <c r="J1650" s="69"/>
      <c r="K1650" s="68" t="s">
        <v>287</v>
      </c>
      <c r="L1650" s="68"/>
      <c r="M1650" s="68" t="s">
        <v>288</v>
      </c>
      <c r="N1650" s="68"/>
      <c r="O1650" s="68" t="s">
        <v>289</v>
      </c>
      <c r="P1650" s="68"/>
    </row>
    <row r="1651" spans="1:16" s="18" customFormat="1" ht="15" customHeight="1">
      <c r="A1651" s="13"/>
      <c r="B1651" s="13"/>
      <c r="C1651" s="69"/>
      <c r="D1651" s="69"/>
      <c r="E1651" s="51" t="s">
        <v>290</v>
      </c>
      <c r="F1651" s="51" t="s">
        <v>291</v>
      </c>
      <c r="G1651" s="51" t="s">
        <v>290</v>
      </c>
      <c r="H1651" s="51" t="s">
        <v>291</v>
      </c>
      <c r="I1651" s="51" t="s">
        <v>290</v>
      </c>
      <c r="J1651" s="51" t="s">
        <v>291</v>
      </c>
      <c r="K1651" s="51" t="s">
        <v>290</v>
      </c>
      <c r="L1651" s="51" t="s">
        <v>291</v>
      </c>
      <c r="M1651" s="51" t="s">
        <v>290</v>
      </c>
      <c r="N1651" s="51" t="s">
        <v>291</v>
      </c>
      <c r="O1651" s="51" t="s">
        <v>290</v>
      </c>
      <c r="P1651" s="51" t="s">
        <v>291</v>
      </c>
    </row>
    <row r="1652" spans="1:16">
      <c r="A1652" s="1" t="s">
        <v>66</v>
      </c>
      <c r="B1652" s="1" t="s">
        <v>147</v>
      </c>
      <c r="C1652" s="36" t="s">
        <v>296</v>
      </c>
      <c r="D1652" s="36" t="s">
        <v>297</v>
      </c>
      <c r="E1652" s="37">
        <v>7078000</v>
      </c>
      <c r="F1652" s="37">
        <v>5145726</v>
      </c>
      <c r="G1652" s="37">
        <v>0</v>
      </c>
      <c r="H1652" s="37">
        <v>0</v>
      </c>
      <c r="I1652" s="37">
        <v>42400000</v>
      </c>
      <c r="J1652" s="37">
        <v>30926219</v>
      </c>
      <c r="K1652" s="37">
        <v>0</v>
      </c>
      <c r="L1652" s="37">
        <v>0</v>
      </c>
      <c r="M1652" s="37">
        <v>0</v>
      </c>
      <c r="N1652" s="37">
        <v>0</v>
      </c>
      <c r="O1652" s="37">
        <v>49478000</v>
      </c>
      <c r="P1652" s="37">
        <v>36071945</v>
      </c>
    </row>
    <row r="1653" spans="1:16">
      <c r="A1653" s="49"/>
      <c r="B1653" s="49"/>
      <c r="C1653" s="36" t="s">
        <v>298</v>
      </c>
      <c r="D1653" s="36" t="s">
        <v>199</v>
      </c>
      <c r="E1653" s="37">
        <v>2745000</v>
      </c>
      <c r="F1653" s="37">
        <v>1990030</v>
      </c>
      <c r="G1653" s="37">
        <v>0</v>
      </c>
      <c r="H1653" s="37">
        <v>0</v>
      </c>
      <c r="I1653" s="37">
        <v>16975000</v>
      </c>
      <c r="J1653" s="37">
        <v>12028473</v>
      </c>
      <c r="K1653" s="37">
        <v>0</v>
      </c>
      <c r="L1653" s="37">
        <v>0</v>
      </c>
      <c r="M1653" s="37">
        <v>0</v>
      </c>
      <c r="N1653" s="37">
        <v>0</v>
      </c>
      <c r="O1653" s="37">
        <v>19720000</v>
      </c>
      <c r="P1653" s="37">
        <v>14018503</v>
      </c>
    </row>
    <row r="1654" spans="1:16">
      <c r="A1654" s="49"/>
      <c r="B1654" s="49"/>
      <c r="C1654" s="36" t="s">
        <v>299</v>
      </c>
      <c r="D1654" s="36" t="s">
        <v>300</v>
      </c>
      <c r="E1654" s="37">
        <v>1120000</v>
      </c>
      <c r="F1654" s="37">
        <v>256230</v>
      </c>
      <c r="G1654" s="37">
        <v>0</v>
      </c>
      <c r="H1654" s="37">
        <v>0</v>
      </c>
      <c r="I1654" s="37">
        <v>0</v>
      </c>
      <c r="J1654" s="37">
        <v>0</v>
      </c>
      <c r="K1654" s="37">
        <v>0</v>
      </c>
      <c r="L1654" s="37">
        <v>0</v>
      </c>
      <c r="M1654" s="37">
        <v>0</v>
      </c>
      <c r="N1654" s="37">
        <v>0</v>
      </c>
      <c r="O1654" s="37">
        <v>1120000</v>
      </c>
      <c r="P1654" s="37">
        <v>256230</v>
      </c>
    </row>
    <row r="1655" spans="1:16">
      <c r="A1655" s="49"/>
      <c r="B1655" s="49"/>
      <c r="C1655" s="36" t="s">
        <v>327</v>
      </c>
      <c r="D1655" s="36" t="s">
        <v>328</v>
      </c>
      <c r="E1655" s="37">
        <v>60000</v>
      </c>
      <c r="F1655" s="37">
        <v>0</v>
      </c>
      <c r="G1655" s="37">
        <v>0</v>
      </c>
      <c r="H1655" s="37">
        <v>0</v>
      </c>
      <c r="I1655" s="37">
        <v>0</v>
      </c>
      <c r="J1655" s="37">
        <v>0</v>
      </c>
      <c r="K1655" s="37">
        <v>0</v>
      </c>
      <c r="L1655" s="37">
        <v>0</v>
      </c>
      <c r="M1655" s="37">
        <v>0</v>
      </c>
      <c r="N1655" s="37">
        <v>0</v>
      </c>
      <c r="O1655" s="37">
        <v>60000</v>
      </c>
      <c r="P1655" s="37">
        <v>0</v>
      </c>
    </row>
    <row r="1656" spans="1:16">
      <c r="A1656" s="49"/>
      <c r="B1656" s="49"/>
      <c r="C1656" s="36" t="s">
        <v>301</v>
      </c>
      <c r="D1656" s="36" t="s">
        <v>302</v>
      </c>
      <c r="E1656" s="37">
        <v>100000</v>
      </c>
      <c r="F1656" s="37">
        <v>100000</v>
      </c>
      <c r="G1656" s="37">
        <v>0</v>
      </c>
      <c r="H1656" s="37">
        <v>0</v>
      </c>
      <c r="I1656" s="37">
        <v>0</v>
      </c>
      <c r="J1656" s="37">
        <v>0</v>
      </c>
      <c r="K1656" s="37">
        <v>0</v>
      </c>
      <c r="L1656" s="37">
        <v>0</v>
      </c>
      <c r="M1656" s="37">
        <v>0</v>
      </c>
      <c r="N1656" s="37">
        <v>0</v>
      </c>
      <c r="O1656" s="37">
        <v>100000</v>
      </c>
      <c r="P1656" s="37">
        <v>100000</v>
      </c>
    </row>
    <row r="1657" spans="1:16">
      <c r="A1657" s="49"/>
      <c r="B1657" s="49"/>
      <c r="C1657" s="36" t="s">
        <v>303</v>
      </c>
      <c r="D1657" s="36" t="s">
        <v>304</v>
      </c>
      <c r="E1657" s="37">
        <v>160000</v>
      </c>
      <c r="F1657" s="37">
        <v>12842</v>
      </c>
      <c r="G1657" s="37">
        <v>0</v>
      </c>
      <c r="H1657" s="37">
        <v>0</v>
      </c>
      <c r="I1657" s="37">
        <v>125000</v>
      </c>
      <c r="J1657" s="37">
        <v>79963</v>
      </c>
      <c r="K1657" s="37">
        <v>0</v>
      </c>
      <c r="L1657" s="37">
        <v>0</v>
      </c>
      <c r="M1657" s="37">
        <v>0</v>
      </c>
      <c r="N1657" s="37">
        <v>0</v>
      </c>
      <c r="O1657" s="37">
        <v>285000</v>
      </c>
      <c r="P1657" s="37">
        <v>92805</v>
      </c>
    </row>
    <row r="1658" spans="1:16">
      <c r="A1658" s="49"/>
      <c r="B1658" s="49"/>
      <c r="C1658" s="36" t="s">
        <v>305</v>
      </c>
      <c r="D1658" s="36" t="s">
        <v>306</v>
      </c>
      <c r="E1658" s="37">
        <v>2820000</v>
      </c>
      <c r="F1658" s="37">
        <v>1239563</v>
      </c>
      <c r="G1658" s="37">
        <v>0</v>
      </c>
      <c r="H1658" s="37">
        <v>0</v>
      </c>
      <c r="I1658" s="37">
        <v>2320000</v>
      </c>
      <c r="J1658" s="37">
        <v>454020</v>
      </c>
      <c r="K1658" s="37">
        <v>0</v>
      </c>
      <c r="L1658" s="37">
        <v>0</v>
      </c>
      <c r="M1658" s="37">
        <v>0</v>
      </c>
      <c r="N1658" s="37">
        <v>0</v>
      </c>
      <c r="O1658" s="37">
        <v>5140000</v>
      </c>
      <c r="P1658" s="37">
        <v>1693583</v>
      </c>
    </row>
    <row r="1659" spans="1:16">
      <c r="A1659" s="49"/>
      <c r="B1659" s="49"/>
      <c r="C1659" s="36" t="s">
        <v>307</v>
      </c>
      <c r="D1659" s="36" t="s">
        <v>308</v>
      </c>
      <c r="E1659" s="37">
        <v>200000</v>
      </c>
      <c r="F1659" s="37">
        <v>79042</v>
      </c>
      <c r="G1659" s="37">
        <v>0</v>
      </c>
      <c r="H1659" s="37">
        <v>0</v>
      </c>
      <c r="I1659" s="37">
        <v>823000</v>
      </c>
      <c r="J1659" s="37">
        <v>777831</v>
      </c>
      <c r="K1659" s="37">
        <v>0</v>
      </c>
      <c r="L1659" s="37">
        <v>0</v>
      </c>
      <c r="M1659" s="37">
        <v>0</v>
      </c>
      <c r="N1659" s="37">
        <v>0</v>
      </c>
      <c r="O1659" s="37">
        <v>1023000</v>
      </c>
      <c r="P1659" s="37">
        <v>856873</v>
      </c>
    </row>
    <row r="1660" spans="1:16">
      <c r="A1660" s="49"/>
      <c r="B1660" s="49"/>
      <c r="C1660" s="36" t="s">
        <v>309</v>
      </c>
      <c r="D1660" s="36" t="s">
        <v>310</v>
      </c>
      <c r="E1660" s="37">
        <v>2925000</v>
      </c>
      <c r="F1660" s="37">
        <v>1577704</v>
      </c>
      <c r="G1660" s="37">
        <v>0</v>
      </c>
      <c r="H1660" s="37">
        <v>0</v>
      </c>
      <c r="I1660" s="37">
        <v>270000</v>
      </c>
      <c r="J1660" s="37">
        <v>80092</v>
      </c>
      <c r="K1660" s="37">
        <v>0</v>
      </c>
      <c r="L1660" s="37">
        <v>0</v>
      </c>
      <c r="M1660" s="37">
        <v>0</v>
      </c>
      <c r="N1660" s="37">
        <v>0</v>
      </c>
      <c r="O1660" s="37">
        <v>3195000</v>
      </c>
      <c r="P1660" s="37">
        <v>1657796</v>
      </c>
    </row>
    <row r="1661" spans="1:16">
      <c r="A1661" s="49"/>
      <c r="B1661" s="49"/>
      <c r="C1661" s="36" t="s">
        <v>311</v>
      </c>
      <c r="D1661" s="36" t="s">
        <v>312</v>
      </c>
      <c r="E1661" s="37">
        <v>715000</v>
      </c>
      <c r="F1661" s="37">
        <v>370467</v>
      </c>
      <c r="G1661" s="37">
        <v>70000</v>
      </c>
      <c r="H1661" s="37">
        <v>57216</v>
      </c>
      <c r="I1661" s="37">
        <v>2855000</v>
      </c>
      <c r="J1661" s="37">
        <v>1241303</v>
      </c>
      <c r="K1661" s="37">
        <v>180000</v>
      </c>
      <c r="L1661" s="37">
        <v>180000</v>
      </c>
      <c r="M1661" s="37">
        <v>0</v>
      </c>
      <c r="N1661" s="37">
        <v>0</v>
      </c>
      <c r="O1661" s="37">
        <v>3820000</v>
      </c>
      <c r="P1661" s="37">
        <v>1848986</v>
      </c>
    </row>
    <row r="1662" spans="1:16">
      <c r="A1662" s="49"/>
      <c r="B1662" s="49"/>
      <c r="C1662" s="36" t="s">
        <v>313</v>
      </c>
      <c r="D1662" s="36" t="s">
        <v>314</v>
      </c>
      <c r="E1662" s="37">
        <v>960000</v>
      </c>
      <c r="F1662" s="37">
        <v>444340</v>
      </c>
      <c r="G1662" s="37">
        <v>0</v>
      </c>
      <c r="H1662" s="37">
        <v>0</v>
      </c>
      <c r="I1662" s="37">
        <v>405000</v>
      </c>
      <c r="J1662" s="37">
        <v>269791</v>
      </c>
      <c r="K1662" s="37">
        <v>0</v>
      </c>
      <c r="L1662" s="37">
        <v>0</v>
      </c>
      <c r="M1662" s="37">
        <v>0</v>
      </c>
      <c r="N1662" s="37">
        <v>0</v>
      </c>
      <c r="O1662" s="37">
        <v>1365000</v>
      </c>
      <c r="P1662" s="37">
        <v>714131</v>
      </c>
    </row>
    <row r="1663" spans="1:16">
      <c r="A1663" s="49"/>
      <c r="B1663" s="49"/>
      <c r="C1663" s="36" t="s">
        <v>315</v>
      </c>
      <c r="D1663" s="36" t="s">
        <v>316</v>
      </c>
      <c r="E1663" s="37">
        <v>1400000</v>
      </c>
      <c r="F1663" s="37">
        <v>1254400</v>
      </c>
      <c r="G1663" s="37">
        <v>0</v>
      </c>
      <c r="H1663" s="37">
        <v>0</v>
      </c>
      <c r="I1663" s="37">
        <v>0</v>
      </c>
      <c r="J1663" s="37">
        <v>0</v>
      </c>
      <c r="K1663" s="37">
        <v>0</v>
      </c>
      <c r="L1663" s="37">
        <v>0</v>
      </c>
      <c r="M1663" s="37">
        <v>0</v>
      </c>
      <c r="N1663" s="37">
        <v>0</v>
      </c>
      <c r="O1663" s="37">
        <v>1400000</v>
      </c>
      <c r="P1663" s="37">
        <v>1254400</v>
      </c>
    </row>
    <row r="1664" spans="1:16">
      <c r="A1664" s="49"/>
      <c r="B1664" s="49"/>
      <c r="C1664" s="36" t="s">
        <v>317</v>
      </c>
      <c r="D1664" s="36" t="s">
        <v>318</v>
      </c>
      <c r="E1664" s="37">
        <v>150000</v>
      </c>
      <c r="F1664" s="37">
        <v>0</v>
      </c>
      <c r="G1664" s="37">
        <v>0</v>
      </c>
      <c r="H1664" s="37">
        <v>0</v>
      </c>
      <c r="I1664" s="37">
        <v>0</v>
      </c>
      <c r="J1664" s="37">
        <v>0</v>
      </c>
      <c r="K1664" s="37">
        <v>0</v>
      </c>
      <c r="L1664" s="37">
        <v>0</v>
      </c>
      <c r="M1664" s="37">
        <v>0</v>
      </c>
      <c r="N1664" s="37">
        <v>0</v>
      </c>
      <c r="O1664" s="37">
        <v>150000</v>
      </c>
      <c r="P1664" s="37">
        <v>0</v>
      </c>
    </row>
    <row r="1665" spans="1:16">
      <c r="A1665" s="49"/>
      <c r="B1665" s="49"/>
      <c r="C1665" s="36" t="s">
        <v>329</v>
      </c>
      <c r="D1665" s="36" t="s">
        <v>330</v>
      </c>
      <c r="E1665" s="37">
        <v>200000</v>
      </c>
      <c r="F1665" s="37">
        <v>100000</v>
      </c>
      <c r="G1665" s="37">
        <v>0</v>
      </c>
      <c r="H1665" s="37">
        <v>0</v>
      </c>
      <c r="I1665" s="37">
        <v>0</v>
      </c>
      <c r="J1665" s="37">
        <v>0</v>
      </c>
      <c r="K1665" s="37">
        <v>0</v>
      </c>
      <c r="L1665" s="37">
        <v>0</v>
      </c>
      <c r="M1665" s="37">
        <v>0</v>
      </c>
      <c r="N1665" s="37">
        <v>0</v>
      </c>
      <c r="O1665" s="37">
        <v>200000</v>
      </c>
      <c r="P1665" s="37">
        <v>100000</v>
      </c>
    </row>
    <row r="1666" spans="1:16">
      <c r="A1666" s="49"/>
      <c r="B1666" s="49"/>
      <c r="C1666" s="36" t="s">
        <v>331</v>
      </c>
      <c r="D1666" s="36" t="s">
        <v>332</v>
      </c>
      <c r="E1666" s="37">
        <v>130000</v>
      </c>
      <c r="F1666" s="37">
        <v>0</v>
      </c>
      <c r="G1666" s="37">
        <v>0</v>
      </c>
      <c r="H1666" s="37">
        <v>0</v>
      </c>
      <c r="I1666" s="37">
        <v>0</v>
      </c>
      <c r="J1666" s="37">
        <v>0</v>
      </c>
      <c r="K1666" s="37">
        <v>0</v>
      </c>
      <c r="L1666" s="37">
        <v>0</v>
      </c>
      <c r="M1666" s="37">
        <v>0</v>
      </c>
      <c r="N1666" s="37">
        <v>0</v>
      </c>
      <c r="O1666" s="37">
        <v>130000</v>
      </c>
      <c r="P1666" s="37">
        <v>0</v>
      </c>
    </row>
    <row r="1667" spans="1:16">
      <c r="A1667" s="49"/>
      <c r="B1667" s="49"/>
      <c r="C1667" s="36" t="s">
        <v>319</v>
      </c>
      <c r="D1667" s="36" t="s">
        <v>320</v>
      </c>
      <c r="E1667" s="37">
        <v>444000</v>
      </c>
      <c r="F1667" s="37">
        <v>36000</v>
      </c>
      <c r="G1667" s="37">
        <v>0</v>
      </c>
      <c r="H1667" s="37">
        <v>0</v>
      </c>
      <c r="I1667" s="37">
        <v>130000</v>
      </c>
      <c r="J1667" s="37">
        <v>56544</v>
      </c>
      <c r="K1667" s="37">
        <v>0</v>
      </c>
      <c r="L1667" s="37">
        <v>0</v>
      </c>
      <c r="M1667" s="37">
        <v>0</v>
      </c>
      <c r="N1667" s="37">
        <v>0</v>
      </c>
      <c r="O1667" s="37">
        <v>574000</v>
      </c>
      <c r="P1667" s="37">
        <v>92544</v>
      </c>
    </row>
    <row r="1668" spans="1:16">
      <c r="A1668" s="49"/>
      <c r="B1668" s="49"/>
      <c r="C1668" s="36" t="s">
        <v>321</v>
      </c>
      <c r="D1668" s="36" t="s">
        <v>322</v>
      </c>
      <c r="E1668" s="37">
        <v>30000</v>
      </c>
      <c r="F1668" s="37">
        <v>15000</v>
      </c>
      <c r="G1668" s="37">
        <v>0</v>
      </c>
      <c r="H1668" s="37">
        <v>0</v>
      </c>
      <c r="I1668" s="37">
        <v>0</v>
      </c>
      <c r="J1668" s="37">
        <v>0</v>
      </c>
      <c r="K1668" s="37">
        <v>0</v>
      </c>
      <c r="L1668" s="37">
        <v>0</v>
      </c>
      <c r="M1668" s="37">
        <v>0</v>
      </c>
      <c r="N1668" s="37">
        <v>0</v>
      </c>
      <c r="O1668" s="37">
        <v>30000</v>
      </c>
      <c r="P1668" s="37">
        <v>15000</v>
      </c>
    </row>
    <row r="1669" spans="1:16">
      <c r="A1669" s="49"/>
      <c r="B1669" s="49"/>
      <c r="C1669" s="36" t="s">
        <v>323</v>
      </c>
      <c r="D1669" s="36" t="s">
        <v>324</v>
      </c>
      <c r="E1669" s="37">
        <v>0</v>
      </c>
      <c r="F1669" s="37">
        <v>0</v>
      </c>
      <c r="G1669" s="37">
        <v>0</v>
      </c>
      <c r="H1669" s="37">
        <v>0</v>
      </c>
      <c r="I1669" s="37">
        <v>467000</v>
      </c>
      <c r="J1669" s="37">
        <v>404880</v>
      </c>
      <c r="K1669" s="37">
        <v>0</v>
      </c>
      <c r="L1669" s="37">
        <v>0</v>
      </c>
      <c r="M1669" s="37">
        <v>0</v>
      </c>
      <c r="N1669" s="37">
        <v>0</v>
      </c>
      <c r="O1669" s="37">
        <v>467000</v>
      </c>
      <c r="P1669" s="37">
        <v>404880</v>
      </c>
    </row>
    <row r="1670" spans="1:16">
      <c r="A1670" s="49"/>
      <c r="B1670" s="49"/>
      <c r="C1670" s="36" t="s">
        <v>325</v>
      </c>
      <c r="D1670" s="36" t="s">
        <v>326</v>
      </c>
      <c r="E1670" s="37">
        <v>24392000</v>
      </c>
      <c r="F1670" s="37">
        <v>17122671</v>
      </c>
      <c r="G1670" s="37">
        <v>0</v>
      </c>
      <c r="H1670" s="37">
        <v>0</v>
      </c>
      <c r="I1670" s="37">
        <v>10108000</v>
      </c>
      <c r="J1670" s="37">
        <v>0</v>
      </c>
      <c r="K1670" s="37">
        <v>0</v>
      </c>
      <c r="L1670" s="37">
        <v>0</v>
      </c>
      <c r="M1670" s="37">
        <v>0</v>
      </c>
      <c r="N1670" s="37">
        <v>0</v>
      </c>
      <c r="O1670" s="37">
        <v>34500000</v>
      </c>
      <c r="P1670" s="37">
        <v>17122671</v>
      </c>
    </row>
    <row r="1671" spans="1:16">
      <c r="A1671" s="49"/>
      <c r="B1671" s="49"/>
      <c r="C1671" s="36" t="s">
        <v>335</v>
      </c>
      <c r="D1671" s="36" t="s">
        <v>336</v>
      </c>
      <c r="E1671" s="37">
        <v>0</v>
      </c>
      <c r="F1671" s="37">
        <v>0</v>
      </c>
      <c r="G1671" s="37">
        <v>0</v>
      </c>
      <c r="H1671" s="37">
        <v>0</v>
      </c>
      <c r="I1671" s="37">
        <v>70000</v>
      </c>
      <c r="J1671" s="37">
        <v>0</v>
      </c>
      <c r="K1671" s="37">
        <v>0</v>
      </c>
      <c r="L1671" s="37">
        <v>0</v>
      </c>
      <c r="M1671" s="37">
        <v>0</v>
      </c>
      <c r="N1671" s="37">
        <v>0</v>
      </c>
      <c r="O1671" s="37">
        <v>70000</v>
      </c>
      <c r="P1671" s="37">
        <v>0</v>
      </c>
    </row>
    <row r="1672" spans="1:16">
      <c r="A1672" s="49"/>
      <c r="B1672" s="49"/>
      <c r="C1672" s="36" t="s">
        <v>351</v>
      </c>
      <c r="D1672" s="36" t="s">
        <v>352</v>
      </c>
      <c r="E1672" s="37">
        <v>965000</v>
      </c>
      <c r="F1672" s="37">
        <v>0</v>
      </c>
      <c r="G1672" s="37">
        <v>0</v>
      </c>
      <c r="H1672" s="37">
        <v>0</v>
      </c>
      <c r="I1672" s="37">
        <v>0</v>
      </c>
      <c r="J1672" s="37">
        <v>0</v>
      </c>
      <c r="K1672" s="37">
        <v>0</v>
      </c>
      <c r="L1672" s="37">
        <v>0</v>
      </c>
      <c r="M1672" s="37">
        <v>0</v>
      </c>
      <c r="N1672" s="37">
        <v>0</v>
      </c>
      <c r="O1672" s="37">
        <v>965000</v>
      </c>
      <c r="P1672" s="37">
        <v>0</v>
      </c>
    </row>
    <row r="1673" spans="1:16" s="63" customFormat="1">
      <c r="A1673" s="61"/>
      <c r="B1673" s="62" t="s">
        <v>266</v>
      </c>
      <c r="C1673" s="38"/>
      <c r="D1673" s="38"/>
      <c r="E1673" s="39">
        <f>SUM(E1652:E1672)</f>
        <v>46594000</v>
      </c>
      <c r="F1673" s="39">
        <f t="shared" ref="F1673:P1673" si="66">SUM(F1652:F1672)</f>
        <v>29744015</v>
      </c>
      <c r="G1673" s="39">
        <f t="shared" si="66"/>
        <v>70000</v>
      </c>
      <c r="H1673" s="39">
        <f t="shared" si="66"/>
        <v>57216</v>
      </c>
      <c r="I1673" s="39">
        <f t="shared" si="66"/>
        <v>76948000</v>
      </c>
      <c r="J1673" s="39">
        <f t="shared" si="66"/>
        <v>46319116</v>
      </c>
      <c r="K1673" s="39">
        <f t="shared" si="66"/>
        <v>180000</v>
      </c>
      <c r="L1673" s="39">
        <f t="shared" si="66"/>
        <v>180000</v>
      </c>
      <c r="M1673" s="39">
        <f t="shared" si="66"/>
        <v>0</v>
      </c>
      <c r="N1673" s="39">
        <f t="shared" si="66"/>
        <v>0</v>
      </c>
      <c r="O1673" s="39">
        <f t="shared" si="66"/>
        <v>123792000</v>
      </c>
      <c r="P1673" s="39">
        <f t="shared" si="66"/>
        <v>76300347</v>
      </c>
    </row>
    <row r="1674" spans="1:16" s="65" customFormat="1">
      <c r="A1674" s="56"/>
      <c r="B1674" s="56"/>
      <c r="C1674" s="56"/>
      <c r="D1674" s="56"/>
      <c r="E1674" s="64"/>
      <c r="F1674" s="64"/>
      <c r="G1674" s="64"/>
      <c r="H1674" s="64"/>
      <c r="I1674" s="64"/>
      <c r="J1674" s="64"/>
      <c r="K1674" s="64"/>
      <c r="L1674" s="64"/>
      <c r="M1674" s="64"/>
      <c r="N1674" s="64"/>
      <c r="O1674" s="64"/>
      <c r="P1674" s="64"/>
    </row>
    <row r="1675" spans="1:16" s="18" customFormat="1" ht="15" customHeight="1">
      <c r="A1675" s="60"/>
      <c r="B1675" s="60"/>
      <c r="C1675" s="69" t="s">
        <v>283</v>
      </c>
      <c r="D1675" s="69"/>
      <c r="E1675" s="69" t="s">
        <v>284</v>
      </c>
      <c r="F1675" s="69"/>
      <c r="G1675" s="69" t="s">
        <v>285</v>
      </c>
      <c r="H1675" s="69"/>
      <c r="I1675" s="69" t="s">
        <v>286</v>
      </c>
      <c r="J1675" s="69"/>
      <c r="K1675" s="68" t="s">
        <v>287</v>
      </c>
      <c r="L1675" s="68"/>
      <c r="M1675" s="68" t="s">
        <v>288</v>
      </c>
      <c r="N1675" s="68"/>
      <c r="O1675" s="68" t="s">
        <v>289</v>
      </c>
      <c r="P1675" s="68"/>
    </row>
    <row r="1676" spans="1:16" s="18" customFormat="1" ht="15" customHeight="1">
      <c r="A1676" s="13"/>
      <c r="B1676" s="13"/>
      <c r="C1676" s="69"/>
      <c r="D1676" s="69"/>
      <c r="E1676" s="51" t="s">
        <v>290</v>
      </c>
      <c r="F1676" s="51" t="s">
        <v>291</v>
      </c>
      <c r="G1676" s="51" t="s">
        <v>290</v>
      </c>
      <c r="H1676" s="51" t="s">
        <v>291</v>
      </c>
      <c r="I1676" s="51" t="s">
        <v>290</v>
      </c>
      <c r="J1676" s="51" t="s">
        <v>291</v>
      </c>
      <c r="K1676" s="51" t="s">
        <v>290</v>
      </c>
      <c r="L1676" s="51" t="s">
        <v>291</v>
      </c>
      <c r="M1676" s="51" t="s">
        <v>290</v>
      </c>
      <c r="N1676" s="51" t="s">
        <v>291</v>
      </c>
      <c r="O1676" s="51" t="s">
        <v>290</v>
      </c>
      <c r="P1676" s="51" t="s">
        <v>291</v>
      </c>
    </row>
    <row r="1677" spans="1:16">
      <c r="A1677" s="1" t="s">
        <v>67</v>
      </c>
      <c r="B1677" s="1" t="s">
        <v>148</v>
      </c>
      <c r="C1677" s="36" t="s">
        <v>296</v>
      </c>
      <c r="D1677" s="36" t="s">
        <v>297</v>
      </c>
      <c r="E1677" s="37">
        <v>9440000</v>
      </c>
      <c r="F1677" s="37">
        <v>6335922</v>
      </c>
      <c r="G1677" s="37">
        <v>0</v>
      </c>
      <c r="H1677" s="37">
        <v>0</v>
      </c>
      <c r="I1677" s="37">
        <v>46622269</v>
      </c>
      <c r="J1677" s="37">
        <v>33483248</v>
      </c>
      <c r="K1677" s="37">
        <v>0</v>
      </c>
      <c r="L1677" s="37">
        <v>0</v>
      </c>
      <c r="M1677" s="37">
        <v>0</v>
      </c>
      <c r="N1677" s="37">
        <v>0</v>
      </c>
      <c r="O1677" s="37">
        <v>56062269</v>
      </c>
      <c r="P1677" s="37">
        <v>39819170</v>
      </c>
    </row>
    <row r="1678" spans="1:16">
      <c r="A1678" s="49"/>
      <c r="B1678" s="49"/>
      <c r="C1678" s="36" t="s">
        <v>298</v>
      </c>
      <c r="D1678" s="36" t="s">
        <v>199</v>
      </c>
      <c r="E1678" s="37">
        <v>3525000</v>
      </c>
      <c r="F1678" s="37">
        <v>2401137</v>
      </c>
      <c r="G1678" s="37">
        <v>0</v>
      </c>
      <c r="H1678" s="37">
        <v>0</v>
      </c>
      <c r="I1678" s="37">
        <v>18203731</v>
      </c>
      <c r="J1678" s="37">
        <v>13023361</v>
      </c>
      <c r="K1678" s="37">
        <v>0</v>
      </c>
      <c r="L1678" s="37">
        <v>0</v>
      </c>
      <c r="M1678" s="37">
        <v>0</v>
      </c>
      <c r="N1678" s="37">
        <v>0</v>
      </c>
      <c r="O1678" s="37">
        <v>21728731</v>
      </c>
      <c r="P1678" s="37">
        <v>15424498</v>
      </c>
    </row>
    <row r="1679" spans="1:16">
      <c r="A1679" s="49"/>
      <c r="B1679" s="49"/>
      <c r="C1679" s="36" t="s">
        <v>299</v>
      </c>
      <c r="D1679" s="36" t="s">
        <v>300</v>
      </c>
      <c r="E1679" s="37">
        <v>2066000</v>
      </c>
      <c r="F1679" s="37">
        <v>1081518</v>
      </c>
      <c r="G1679" s="37">
        <v>0</v>
      </c>
      <c r="H1679" s="37">
        <v>0</v>
      </c>
      <c r="I1679" s="37">
        <v>0</v>
      </c>
      <c r="J1679" s="37">
        <v>0</v>
      </c>
      <c r="K1679" s="37">
        <v>0</v>
      </c>
      <c r="L1679" s="37">
        <v>0</v>
      </c>
      <c r="M1679" s="37">
        <v>0</v>
      </c>
      <c r="N1679" s="37">
        <v>0</v>
      </c>
      <c r="O1679" s="37">
        <v>2066000</v>
      </c>
      <c r="P1679" s="37">
        <v>1081518</v>
      </c>
    </row>
    <row r="1680" spans="1:16">
      <c r="A1680" s="49"/>
      <c r="B1680" s="49"/>
      <c r="C1680" s="36" t="s">
        <v>327</v>
      </c>
      <c r="D1680" s="36" t="s">
        <v>328</v>
      </c>
      <c r="E1680" s="37">
        <v>30000</v>
      </c>
      <c r="F1680" s="37">
        <v>0</v>
      </c>
      <c r="G1680" s="37">
        <v>0</v>
      </c>
      <c r="H1680" s="37">
        <v>0</v>
      </c>
      <c r="I1680" s="37">
        <v>0</v>
      </c>
      <c r="J1680" s="37">
        <v>0</v>
      </c>
      <c r="K1680" s="37">
        <v>0</v>
      </c>
      <c r="L1680" s="37">
        <v>0</v>
      </c>
      <c r="M1680" s="37">
        <v>0</v>
      </c>
      <c r="N1680" s="37">
        <v>0</v>
      </c>
      <c r="O1680" s="37">
        <v>30000</v>
      </c>
      <c r="P1680" s="37">
        <v>0</v>
      </c>
    </row>
    <row r="1681" spans="1:16">
      <c r="A1681" s="49"/>
      <c r="B1681" s="49"/>
      <c r="C1681" s="36" t="s">
        <v>301</v>
      </c>
      <c r="D1681" s="36" t="s">
        <v>302</v>
      </c>
      <c r="E1681" s="37">
        <v>150000</v>
      </c>
      <c r="F1681" s="37">
        <v>107667</v>
      </c>
      <c r="G1681" s="37">
        <v>0</v>
      </c>
      <c r="H1681" s="37">
        <v>0</v>
      </c>
      <c r="I1681" s="37">
        <v>0</v>
      </c>
      <c r="J1681" s="37">
        <v>0</v>
      </c>
      <c r="K1681" s="37">
        <v>0</v>
      </c>
      <c r="L1681" s="37">
        <v>0</v>
      </c>
      <c r="M1681" s="37">
        <v>0</v>
      </c>
      <c r="N1681" s="37">
        <v>0</v>
      </c>
      <c r="O1681" s="37">
        <v>150000</v>
      </c>
      <c r="P1681" s="37">
        <v>107667</v>
      </c>
    </row>
    <row r="1682" spans="1:16">
      <c r="A1682" s="49"/>
      <c r="B1682" s="49"/>
      <c r="C1682" s="36" t="s">
        <v>303</v>
      </c>
      <c r="D1682" s="36" t="s">
        <v>304</v>
      </c>
      <c r="E1682" s="37">
        <v>500000</v>
      </c>
      <c r="F1682" s="37">
        <v>86293</v>
      </c>
      <c r="G1682" s="37">
        <v>0</v>
      </c>
      <c r="H1682" s="37">
        <v>0</v>
      </c>
      <c r="I1682" s="37">
        <v>8000</v>
      </c>
      <c r="J1682" s="37">
        <v>0</v>
      </c>
      <c r="K1682" s="37">
        <v>1412650</v>
      </c>
      <c r="L1682" s="37">
        <v>110400</v>
      </c>
      <c r="M1682" s="37">
        <v>0</v>
      </c>
      <c r="N1682" s="37">
        <v>0</v>
      </c>
      <c r="O1682" s="37">
        <v>1920650</v>
      </c>
      <c r="P1682" s="37">
        <v>196693</v>
      </c>
    </row>
    <row r="1683" spans="1:16">
      <c r="A1683" s="49"/>
      <c r="B1683" s="49"/>
      <c r="C1683" s="36" t="s">
        <v>305</v>
      </c>
      <c r="D1683" s="36" t="s">
        <v>306</v>
      </c>
      <c r="E1683" s="37">
        <v>4520000</v>
      </c>
      <c r="F1683" s="37">
        <v>3518567</v>
      </c>
      <c r="G1683" s="37">
        <v>360000</v>
      </c>
      <c r="H1683" s="37">
        <v>0</v>
      </c>
      <c r="I1683" s="37">
        <v>3708000</v>
      </c>
      <c r="J1683" s="37">
        <v>2068086</v>
      </c>
      <c r="K1683" s="37">
        <v>0</v>
      </c>
      <c r="L1683" s="37">
        <v>0</v>
      </c>
      <c r="M1683" s="37">
        <v>0</v>
      </c>
      <c r="N1683" s="37">
        <v>0</v>
      </c>
      <c r="O1683" s="37">
        <v>8588000</v>
      </c>
      <c r="P1683" s="37">
        <v>5586653</v>
      </c>
    </row>
    <row r="1684" spans="1:16">
      <c r="A1684" s="49"/>
      <c r="B1684" s="49"/>
      <c r="C1684" s="36" t="s">
        <v>307</v>
      </c>
      <c r="D1684" s="36" t="s">
        <v>308</v>
      </c>
      <c r="E1684" s="37">
        <v>2175000</v>
      </c>
      <c r="F1684" s="37">
        <v>1410993</v>
      </c>
      <c r="G1684" s="37">
        <v>819000</v>
      </c>
      <c r="H1684" s="37">
        <v>95171</v>
      </c>
      <c r="I1684" s="37">
        <v>978000</v>
      </c>
      <c r="J1684" s="37">
        <v>715745</v>
      </c>
      <c r="K1684" s="37">
        <v>80000</v>
      </c>
      <c r="L1684" s="37">
        <v>0</v>
      </c>
      <c r="M1684" s="37">
        <v>0</v>
      </c>
      <c r="N1684" s="37">
        <v>0</v>
      </c>
      <c r="O1684" s="37">
        <v>4052000</v>
      </c>
      <c r="P1684" s="37">
        <v>2221909</v>
      </c>
    </row>
    <row r="1685" spans="1:16">
      <c r="A1685" s="49"/>
      <c r="B1685" s="49"/>
      <c r="C1685" s="36" t="s">
        <v>309</v>
      </c>
      <c r="D1685" s="36" t="s">
        <v>310</v>
      </c>
      <c r="E1685" s="37">
        <v>2770000</v>
      </c>
      <c r="F1685" s="37">
        <v>1484308</v>
      </c>
      <c r="G1685" s="37">
        <v>0</v>
      </c>
      <c r="H1685" s="37">
        <v>0</v>
      </c>
      <c r="I1685" s="37">
        <v>509000</v>
      </c>
      <c r="J1685" s="37">
        <v>307031</v>
      </c>
      <c r="K1685" s="37">
        <v>0</v>
      </c>
      <c r="L1685" s="37">
        <v>0</v>
      </c>
      <c r="M1685" s="37">
        <v>0</v>
      </c>
      <c r="N1685" s="37">
        <v>0</v>
      </c>
      <c r="O1685" s="37">
        <v>3279000</v>
      </c>
      <c r="P1685" s="37">
        <v>1791339</v>
      </c>
    </row>
    <row r="1686" spans="1:16">
      <c r="A1686" s="49"/>
      <c r="B1686" s="49"/>
      <c r="C1686" s="36" t="s">
        <v>311</v>
      </c>
      <c r="D1686" s="36" t="s">
        <v>312</v>
      </c>
      <c r="E1686" s="37">
        <v>1930000</v>
      </c>
      <c r="F1686" s="37">
        <v>1725442</v>
      </c>
      <c r="G1686" s="37">
        <v>695000</v>
      </c>
      <c r="H1686" s="37">
        <v>31585</v>
      </c>
      <c r="I1686" s="37">
        <v>4198000</v>
      </c>
      <c r="J1686" s="37">
        <v>2747007</v>
      </c>
      <c r="K1686" s="37">
        <v>102000</v>
      </c>
      <c r="L1686" s="37">
        <v>90000</v>
      </c>
      <c r="M1686" s="37">
        <v>0</v>
      </c>
      <c r="N1686" s="37">
        <v>0</v>
      </c>
      <c r="O1686" s="37">
        <v>6925000</v>
      </c>
      <c r="P1686" s="37">
        <v>4594034</v>
      </c>
    </row>
    <row r="1687" spans="1:16">
      <c r="A1687" s="49"/>
      <c r="B1687" s="49"/>
      <c r="C1687" s="36" t="s">
        <v>313</v>
      </c>
      <c r="D1687" s="36" t="s">
        <v>314</v>
      </c>
      <c r="E1687" s="37">
        <v>1500000</v>
      </c>
      <c r="F1687" s="37">
        <v>802787</v>
      </c>
      <c r="G1687" s="37">
        <v>344000</v>
      </c>
      <c r="H1687" s="37">
        <v>800</v>
      </c>
      <c r="I1687" s="37">
        <v>136000</v>
      </c>
      <c r="J1687" s="37">
        <v>100912</v>
      </c>
      <c r="K1687" s="37">
        <v>0</v>
      </c>
      <c r="L1687" s="37">
        <v>0</v>
      </c>
      <c r="M1687" s="37">
        <v>0</v>
      </c>
      <c r="N1687" s="37">
        <v>0</v>
      </c>
      <c r="O1687" s="37">
        <v>1980000</v>
      </c>
      <c r="P1687" s="37">
        <v>904499</v>
      </c>
    </row>
    <row r="1688" spans="1:16">
      <c r="A1688" s="49"/>
      <c r="B1688" s="49"/>
      <c r="C1688" s="36" t="s">
        <v>315</v>
      </c>
      <c r="D1688" s="36" t="s">
        <v>316</v>
      </c>
      <c r="E1688" s="37">
        <v>2500000</v>
      </c>
      <c r="F1688" s="37">
        <v>1669759</v>
      </c>
      <c r="G1688" s="37">
        <v>0</v>
      </c>
      <c r="H1688" s="37">
        <v>0</v>
      </c>
      <c r="I1688" s="37">
        <v>0</v>
      </c>
      <c r="J1688" s="37">
        <v>0</v>
      </c>
      <c r="K1688" s="37">
        <v>0</v>
      </c>
      <c r="L1688" s="37">
        <v>0</v>
      </c>
      <c r="M1688" s="37">
        <v>0</v>
      </c>
      <c r="N1688" s="37">
        <v>0</v>
      </c>
      <c r="O1688" s="37">
        <v>2500000</v>
      </c>
      <c r="P1688" s="37">
        <v>1669759</v>
      </c>
    </row>
    <row r="1689" spans="1:16">
      <c r="A1689" s="49"/>
      <c r="B1689" s="49"/>
      <c r="C1689" s="36" t="s">
        <v>317</v>
      </c>
      <c r="D1689" s="36" t="s">
        <v>318</v>
      </c>
      <c r="E1689" s="37">
        <v>80000</v>
      </c>
      <c r="F1689" s="37">
        <v>15485</v>
      </c>
      <c r="G1689" s="37">
        <v>0</v>
      </c>
      <c r="H1689" s="37">
        <v>0</v>
      </c>
      <c r="I1689" s="37">
        <v>0</v>
      </c>
      <c r="J1689" s="37">
        <v>0</v>
      </c>
      <c r="K1689" s="37">
        <v>0</v>
      </c>
      <c r="L1689" s="37">
        <v>0</v>
      </c>
      <c r="M1689" s="37">
        <v>0</v>
      </c>
      <c r="N1689" s="37">
        <v>0</v>
      </c>
      <c r="O1689" s="37">
        <v>80000</v>
      </c>
      <c r="P1689" s="37">
        <v>15485</v>
      </c>
    </row>
    <row r="1690" spans="1:16">
      <c r="A1690" s="49"/>
      <c r="B1690" s="49"/>
      <c r="C1690" s="36" t="s">
        <v>331</v>
      </c>
      <c r="D1690" s="36" t="s">
        <v>332</v>
      </c>
      <c r="E1690" s="37">
        <v>310000</v>
      </c>
      <c r="F1690" s="37">
        <v>70000</v>
      </c>
      <c r="G1690" s="37">
        <v>0</v>
      </c>
      <c r="H1690" s="37">
        <v>0</v>
      </c>
      <c r="I1690" s="37">
        <v>0</v>
      </c>
      <c r="J1690" s="37">
        <v>0</v>
      </c>
      <c r="K1690" s="37">
        <v>0</v>
      </c>
      <c r="L1690" s="37">
        <v>0</v>
      </c>
      <c r="M1690" s="37">
        <v>0</v>
      </c>
      <c r="N1690" s="37">
        <v>0</v>
      </c>
      <c r="O1690" s="37">
        <v>310000</v>
      </c>
      <c r="P1690" s="37">
        <v>70000</v>
      </c>
    </row>
    <row r="1691" spans="1:16">
      <c r="A1691" s="49"/>
      <c r="B1691" s="49"/>
      <c r="C1691" s="36" t="s">
        <v>319</v>
      </c>
      <c r="D1691" s="36" t="s">
        <v>320</v>
      </c>
      <c r="E1691" s="37">
        <v>7285000</v>
      </c>
      <c r="F1691" s="37">
        <v>3172714</v>
      </c>
      <c r="G1691" s="37">
        <v>0</v>
      </c>
      <c r="H1691" s="37">
        <v>0</v>
      </c>
      <c r="I1691" s="37">
        <v>300000</v>
      </c>
      <c r="J1691" s="37">
        <v>162000</v>
      </c>
      <c r="K1691" s="37">
        <v>0</v>
      </c>
      <c r="L1691" s="37">
        <v>0</v>
      </c>
      <c r="M1691" s="37">
        <v>0</v>
      </c>
      <c r="N1691" s="37">
        <v>0</v>
      </c>
      <c r="O1691" s="37">
        <v>7585000</v>
      </c>
      <c r="P1691" s="37">
        <v>3334714</v>
      </c>
    </row>
    <row r="1692" spans="1:16">
      <c r="A1692" s="49"/>
      <c r="B1692" s="49"/>
      <c r="C1692" s="36" t="s">
        <v>321</v>
      </c>
      <c r="D1692" s="36" t="s">
        <v>322</v>
      </c>
      <c r="E1692" s="37">
        <v>70000</v>
      </c>
      <c r="F1692" s="37">
        <v>68000</v>
      </c>
      <c r="G1692" s="37">
        <v>0</v>
      </c>
      <c r="H1692" s="37">
        <v>0</v>
      </c>
      <c r="I1692" s="37">
        <v>0</v>
      </c>
      <c r="J1692" s="37">
        <v>0</v>
      </c>
      <c r="K1692" s="37">
        <v>0</v>
      </c>
      <c r="L1692" s="37">
        <v>0</v>
      </c>
      <c r="M1692" s="37">
        <v>0</v>
      </c>
      <c r="N1692" s="37">
        <v>0</v>
      </c>
      <c r="O1692" s="37">
        <v>70000</v>
      </c>
      <c r="P1692" s="37">
        <v>68000</v>
      </c>
    </row>
    <row r="1693" spans="1:16">
      <c r="A1693" s="49"/>
      <c r="B1693" s="49"/>
      <c r="C1693" s="36" t="s">
        <v>323</v>
      </c>
      <c r="D1693" s="36" t="s">
        <v>324</v>
      </c>
      <c r="E1693" s="37">
        <v>1140000</v>
      </c>
      <c r="F1693" s="37">
        <v>844746</v>
      </c>
      <c r="G1693" s="37">
        <v>0</v>
      </c>
      <c r="H1693" s="37">
        <v>0</v>
      </c>
      <c r="I1693" s="37">
        <v>100000</v>
      </c>
      <c r="J1693" s="37">
        <v>42396</v>
      </c>
      <c r="K1693" s="37">
        <v>2700000</v>
      </c>
      <c r="L1693" s="37">
        <v>2160000</v>
      </c>
      <c r="M1693" s="37">
        <v>0</v>
      </c>
      <c r="N1693" s="37">
        <v>0</v>
      </c>
      <c r="O1693" s="37">
        <v>3940000</v>
      </c>
      <c r="P1693" s="37">
        <v>3047142</v>
      </c>
    </row>
    <row r="1694" spans="1:16">
      <c r="A1694" s="49"/>
      <c r="B1694" s="49"/>
      <c r="C1694" s="36" t="s">
        <v>333</v>
      </c>
      <c r="D1694" s="36" t="s">
        <v>334</v>
      </c>
      <c r="E1694" s="37">
        <v>50000</v>
      </c>
      <c r="F1694" s="37">
        <v>0</v>
      </c>
      <c r="G1694" s="37">
        <v>0</v>
      </c>
      <c r="H1694" s="37">
        <v>0</v>
      </c>
      <c r="I1694" s="37">
        <v>0</v>
      </c>
      <c r="J1694" s="37">
        <v>0</v>
      </c>
      <c r="K1694" s="37">
        <v>0</v>
      </c>
      <c r="L1694" s="37">
        <v>0</v>
      </c>
      <c r="M1694" s="37">
        <v>0</v>
      </c>
      <c r="N1694" s="37">
        <v>0</v>
      </c>
      <c r="O1694" s="37">
        <v>50000</v>
      </c>
      <c r="P1694" s="37">
        <v>0</v>
      </c>
    </row>
    <row r="1695" spans="1:16">
      <c r="A1695" s="49"/>
      <c r="B1695" s="49"/>
      <c r="C1695" s="36" t="s">
        <v>325</v>
      </c>
      <c r="D1695" s="36" t="s">
        <v>326</v>
      </c>
      <c r="E1695" s="37">
        <v>47009380</v>
      </c>
      <c r="F1695" s="37">
        <v>18388619</v>
      </c>
      <c r="G1695" s="37">
        <v>0</v>
      </c>
      <c r="H1695" s="37">
        <v>0</v>
      </c>
      <c r="I1695" s="37">
        <v>3463483</v>
      </c>
      <c r="J1695" s="37">
        <v>3135694</v>
      </c>
      <c r="K1695" s="37">
        <v>0</v>
      </c>
      <c r="L1695" s="37">
        <v>0</v>
      </c>
      <c r="M1695" s="37">
        <v>0</v>
      </c>
      <c r="N1695" s="37">
        <v>0</v>
      </c>
      <c r="O1695" s="37">
        <v>50472863</v>
      </c>
      <c r="P1695" s="37">
        <v>21524313</v>
      </c>
    </row>
    <row r="1696" spans="1:16">
      <c r="A1696" s="49"/>
      <c r="B1696" s="49"/>
      <c r="C1696" s="36" t="s">
        <v>335</v>
      </c>
      <c r="D1696" s="36" t="s">
        <v>336</v>
      </c>
      <c r="E1696" s="37">
        <v>80000</v>
      </c>
      <c r="F1696" s="37">
        <v>0</v>
      </c>
      <c r="G1696" s="37">
        <v>0</v>
      </c>
      <c r="H1696" s="37">
        <v>0</v>
      </c>
      <c r="I1696" s="37">
        <v>50000</v>
      </c>
      <c r="J1696" s="37">
        <v>0</v>
      </c>
      <c r="K1696" s="37">
        <v>0</v>
      </c>
      <c r="L1696" s="37">
        <v>0</v>
      </c>
      <c r="M1696" s="37">
        <v>0</v>
      </c>
      <c r="N1696" s="37">
        <v>0</v>
      </c>
      <c r="O1696" s="37">
        <v>130000</v>
      </c>
      <c r="P1696" s="37">
        <v>0</v>
      </c>
    </row>
    <row r="1697" spans="1:16">
      <c r="A1697" s="49"/>
      <c r="B1697" s="49"/>
      <c r="C1697" s="36" t="s">
        <v>337</v>
      </c>
      <c r="D1697" s="36" t="s">
        <v>338</v>
      </c>
      <c r="E1697" s="37">
        <v>100000</v>
      </c>
      <c r="F1697" s="37">
        <v>0</v>
      </c>
      <c r="G1697" s="37">
        <v>0</v>
      </c>
      <c r="H1697" s="37">
        <v>0</v>
      </c>
      <c r="I1697" s="37">
        <v>0</v>
      </c>
      <c r="J1697" s="37">
        <v>0</v>
      </c>
      <c r="K1697" s="37">
        <v>0</v>
      </c>
      <c r="L1697" s="37">
        <v>0</v>
      </c>
      <c r="M1697" s="37">
        <v>0</v>
      </c>
      <c r="N1697" s="37">
        <v>0</v>
      </c>
      <c r="O1697" s="37">
        <v>100000</v>
      </c>
      <c r="P1697" s="37">
        <v>0</v>
      </c>
    </row>
    <row r="1698" spans="1:16">
      <c r="A1698" s="49"/>
      <c r="B1698" s="49"/>
      <c r="C1698" s="36" t="s">
        <v>339</v>
      </c>
      <c r="D1698" s="36" t="s">
        <v>340</v>
      </c>
      <c r="E1698" s="37">
        <v>5200000</v>
      </c>
      <c r="F1698" s="37">
        <v>3749652</v>
      </c>
      <c r="G1698" s="37">
        <v>0</v>
      </c>
      <c r="H1698" s="37">
        <v>0</v>
      </c>
      <c r="I1698" s="37">
        <v>0</v>
      </c>
      <c r="J1698" s="37">
        <v>0</v>
      </c>
      <c r="K1698" s="37">
        <v>0</v>
      </c>
      <c r="L1698" s="37">
        <v>0</v>
      </c>
      <c r="M1698" s="37">
        <v>0</v>
      </c>
      <c r="N1698" s="37">
        <v>0</v>
      </c>
      <c r="O1698" s="37">
        <v>5200000</v>
      </c>
      <c r="P1698" s="37">
        <v>3749652</v>
      </c>
    </row>
    <row r="1699" spans="1:16">
      <c r="A1699" s="49"/>
      <c r="B1699" s="49"/>
      <c r="C1699" s="36" t="s">
        <v>345</v>
      </c>
      <c r="D1699" s="36" t="s">
        <v>346</v>
      </c>
      <c r="E1699" s="37">
        <v>3300000</v>
      </c>
      <c r="F1699" s="37">
        <v>2707892</v>
      </c>
      <c r="G1699" s="37">
        <v>0</v>
      </c>
      <c r="H1699" s="37">
        <v>0</v>
      </c>
      <c r="I1699" s="37">
        <v>0</v>
      </c>
      <c r="J1699" s="37">
        <v>0</v>
      </c>
      <c r="K1699" s="37">
        <v>0</v>
      </c>
      <c r="L1699" s="37">
        <v>0</v>
      </c>
      <c r="M1699" s="37">
        <v>0</v>
      </c>
      <c r="N1699" s="37">
        <v>0</v>
      </c>
      <c r="O1699" s="37">
        <v>3300000</v>
      </c>
      <c r="P1699" s="37">
        <v>2707892</v>
      </c>
    </row>
    <row r="1700" spans="1:16" s="63" customFormat="1">
      <c r="A1700" s="61"/>
      <c r="B1700" s="62" t="s">
        <v>367</v>
      </c>
      <c r="C1700" s="38"/>
      <c r="D1700" s="38"/>
      <c r="E1700" s="39">
        <f>SUM(E1677:E1699)</f>
        <v>95730380</v>
      </c>
      <c r="F1700" s="39">
        <f t="shared" ref="F1700:P1700" si="67">SUM(F1677:F1699)</f>
        <v>49641501</v>
      </c>
      <c r="G1700" s="39">
        <f t="shared" si="67"/>
        <v>2218000</v>
      </c>
      <c r="H1700" s="39">
        <f t="shared" si="67"/>
        <v>127556</v>
      </c>
      <c r="I1700" s="39">
        <f t="shared" si="67"/>
        <v>78276483</v>
      </c>
      <c r="J1700" s="39">
        <f t="shared" si="67"/>
        <v>55785480</v>
      </c>
      <c r="K1700" s="39">
        <f t="shared" si="67"/>
        <v>4294650</v>
      </c>
      <c r="L1700" s="39">
        <f t="shared" si="67"/>
        <v>2360400</v>
      </c>
      <c r="M1700" s="39">
        <f t="shared" si="67"/>
        <v>0</v>
      </c>
      <c r="N1700" s="39">
        <f t="shared" si="67"/>
        <v>0</v>
      </c>
      <c r="O1700" s="39">
        <f t="shared" si="67"/>
        <v>180519513</v>
      </c>
      <c r="P1700" s="39">
        <f t="shared" si="67"/>
        <v>107914937</v>
      </c>
    </row>
    <row r="1701" spans="1:16" s="65" customFormat="1">
      <c r="A1701" s="56"/>
      <c r="B1701" s="56"/>
      <c r="C1701" s="56"/>
      <c r="D1701" s="56"/>
      <c r="E1701" s="64"/>
      <c r="F1701" s="64"/>
      <c r="G1701" s="64"/>
      <c r="H1701" s="64"/>
      <c r="I1701" s="64"/>
      <c r="J1701" s="64"/>
      <c r="K1701" s="64"/>
      <c r="L1701" s="64"/>
      <c r="M1701" s="64"/>
      <c r="N1701" s="64"/>
      <c r="O1701" s="64"/>
      <c r="P1701" s="64"/>
    </row>
    <row r="1702" spans="1:16" s="18" customFormat="1" ht="15" customHeight="1">
      <c r="A1702" s="60"/>
      <c r="B1702" s="60"/>
      <c r="C1702" s="69" t="s">
        <v>283</v>
      </c>
      <c r="D1702" s="69"/>
      <c r="E1702" s="69" t="s">
        <v>284</v>
      </c>
      <c r="F1702" s="69"/>
      <c r="G1702" s="69" t="s">
        <v>285</v>
      </c>
      <c r="H1702" s="69"/>
      <c r="I1702" s="69" t="s">
        <v>286</v>
      </c>
      <c r="J1702" s="69"/>
      <c r="K1702" s="68" t="s">
        <v>287</v>
      </c>
      <c r="L1702" s="68"/>
      <c r="M1702" s="68" t="s">
        <v>288</v>
      </c>
      <c r="N1702" s="68"/>
      <c r="O1702" s="68" t="s">
        <v>289</v>
      </c>
      <c r="P1702" s="68"/>
    </row>
    <row r="1703" spans="1:16" s="18" customFormat="1" ht="15" customHeight="1">
      <c r="A1703" s="13"/>
      <c r="B1703" s="13"/>
      <c r="C1703" s="69"/>
      <c r="D1703" s="69"/>
      <c r="E1703" s="51" t="s">
        <v>290</v>
      </c>
      <c r="F1703" s="51" t="s">
        <v>291</v>
      </c>
      <c r="G1703" s="51" t="s">
        <v>290</v>
      </c>
      <c r="H1703" s="51" t="s">
        <v>291</v>
      </c>
      <c r="I1703" s="51" t="s">
        <v>290</v>
      </c>
      <c r="J1703" s="51" t="s">
        <v>291</v>
      </c>
      <c r="K1703" s="51" t="s">
        <v>290</v>
      </c>
      <c r="L1703" s="51" t="s">
        <v>291</v>
      </c>
      <c r="M1703" s="51" t="s">
        <v>290</v>
      </c>
      <c r="N1703" s="51" t="s">
        <v>291</v>
      </c>
      <c r="O1703" s="51" t="s">
        <v>290</v>
      </c>
      <c r="P1703" s="51" t="s">
        <v>291</v>
      </c>
    </row>
    <row r="1704" spans="1:16">
      <c r="A1704" s="1" t="s">
        <v>68</v>
      </c>
      <c r="B1704" s="1" t="s">
        <v>149</v>
      </c>
      <c r="C1704" s="36" t="s">
        <v>296</v>
      </c>
      <c r="D1704" s="36" t="s">
        <v>297</v>
      </c>
      <c r="E1704" s="37">
        <v>7390000</v>
      </c>
      <c r="F1704" s="37">
        <v>5160858</v>
      </c>
      <c r="G1704" s="37">
        <v>0</v>
      </c>
      <c r="H1704" s="37">
        <v>0</v>
      </c>
      <c r="I1704" s="37">
        <v>33390000</v>
      </c>
      <c r="J1704" s="37">
        <v>24515570</v>
      </c>
      <c r="K1704" s="37">
        <v>0</v>
      </c>
      <c r="L1704" s="37">
        <v>0</v>
      </c>
      <c r="M1704" s="37">
        <v>0</v>
      </c>
      <c r="N1704" s="37">
        <v>0</v>
      </c>
      <c r="O1704" s="37">
        <v>40780000</v>
      </c>
      <c r="P1704" s="37">
        <v>29676428</v>
      </c>
    </row>
    <row r="1705" spans="1:16">
      <c r="A1705" s="49"/>
      <c r="B1705" s="49"/>
      <c r="C1705" s="36" t="s">
        <v>298</v>
      </c>
      <c r="D1705" s="36" t="s">
        <v>199</v>
      </c>
      <c r="E1705" s="37">
        <v>2750000</v>
      </c>
      <c r="F1705" s="37">
        <v>1993761</v>
      </c>
      <c r="G1705" s="37">
        <v>0</v>
      </c>
      <c r="H1705" s="37">
        <v>0</v>
      </c>
      <c r="I1705" s="37">
        <v>13044500</v>
      </c>
      <c r="J1705" s="37">
        <v>9533357</v>
      </c>
      <c r="K1705" s="37">
        <v>0</v>
      </c>
      <c r="L1705" s="37">
        <v>0</v>
      </c>
      <c r="M1705" s="37">
        <v>0</v>
      </c>
      <c r="N1705" s="37">
        <v>0</v>
      </c>
      <c r="O1705" s="37">
        <v>15794500</v>
      </c>
      <c r="P1705" s="37">
        <v>11527118</v>
      </c>
    </row>
    <row r="1706" spans="1:16">
      <c r="A1706" s="49"/>
      <c r="B1706" s="49"/>
      <c r="C1706" s="36" t="s">
        <v>299</v>
      </c>
      <c r="D1706" s="36" t="s">
        <v>300</v>
      </c>
      <c r="E1706" s="37">
        <v>2250000</v>
      </c>
      <c r="F1706" s="37">
        <v>704302</v>
      </c>
      <c r="G1706" s="37">
        <v>0</v>
      </c>
      <c r="H1706" s="37">
        <v>0</v>
      </c>
      <c r="I1706" s="37">
        <v>0</v>
      </c>
      <c r="J1706" s="37">
        <v>0</v>
      </c>
      <c r="K1706" s="37">
        <v>0</v>
      </c>
      <c r="L1706" s="37">
        <v>0</v>
      </c>
      <c r="M1706" s="37">
        <v>0</v>
      </c>
      <c r="N1706" s="37">
        <v>0</v>
      </c>
      <c r="O1706" s="37">
        <v>2250000</v>
      </c>
      <c r="P1706" s="37">
        <v>704302</v>
      </c>
    </row>
    <row r="1707" spans="1:16">
      <c r="A1707" s="49"/>
      <c r="B1707" s="49"/>
      <c r="C1707" s="36" t="s">
        <v>301</v>
      </c>
      <c r="D1707" s="36" t="s">
        <v>302</v>
      </c>
      <c r="E1707" s="37">
        <v>760000</v>
      </c>
      <c r="F1707" s="37">
        <v>30000</v>
      </c>
      <c r="G1707" s="37">
        <v>0</v>
      </c>
      <c r="H1707" s="37">
        <v>0</v>
      </c>
      <c r="I1707" s="37">
        <v>0</v>
      </c>
      <c r="J1707" s="37">
        <v>0</v>
      </c>
      <c r="K1707" s="37">
        <v>0</v>
      </c>
      <c r="L1707" s="37">
        <v>0</v>
      </c>
      <c r="M1707" s="37">
        <v>0</v>
      </c>
      <c r="N1707" s="37">
        <v>0</v>
      </c>
      <c r="O1707" s="37">
        <v>760000</v>
      </c>
      <c r="P1707" s="37">
        <v>30000</v>
      </c>
    </row>
    <row r="1708" spans="1:16">
      <c r="A1708" s="49"/>
      <c r="B1708" s="49"/>
      <c r="C1708" s="36" t="s">
        <v>303</v>
      </c>
      <c r="D1708" s="36" t="s">
        <v>304</v>
      </c>
      <c r="E1708" s="37">
        <v>100000</v>
      </c>
      <c r="F1708" s="37">
        <v>0</v>
      </c>
      <c r="G1708" s="37">
        <v>2000</v>
      </c>
      <c r="H1708" s="37">
        <v>80</v>
      </c>
      <c r="I1708" s="37">
        <v>25000</v>
      </c>
      <c r="J1708" s="37">
        <v>3000</v>
      </c>
      <c r="K1708" s="37">
        <v>0</v>
      </c>
      <c r="L1708" s="37">
        <v>0</v>
      </c>
      <c r="M1708" s="37">
        <v>0</v>
      </c>
      <c r="N1708" s="37">
        <v>0</v>
      </c>
      <c r="O1708" s="37">
        <v>127000</v>
      </c>
      <c r="P1708" s="37">
        <v>3080</v>
      </c>
    </row>
    <row r="1709" spans="1:16">
      <c r="A1709" s="49"/>
      <c r="B1709" s="49"/>
      <c r="C1709" s="36" t="s">
        <v>305</v>
      </c>
      <c r="D1709" s="36" t="s">
        <v>306</v>
      </c>
      <c r="E1709" s="37">
        <v>8152000</v>
      </c>
      <c r="F1709" s="37">
        <v>3989610</v>
      </c>
      <c r="G1709" s="37">
        <v>141000</v>
      </c>
      <c r="H1709" s="37">
        <v>0</v>
      </c>
      <c r="I1709" s="37">
        <v>2168900</v>
      </c>
      <c r="J1709" s="37">
        <v>771551</v>
      </c>
      <c r="K1709" s="37">
        <v>5292</v>
      </c>
      <c r="L1709" s="37">
        <v>5292</v>
      </c>
      <c r="M1709" s="37">
        <v>0</v>
      </c>
      <c r="N1709" s="37">
        <v>0</v>
      </c>
      <c r="O1709" s="37">
        <v>10467192</v>
      </c>
      <c r="P1709" s="37">
        <v>4766453</v>
      </c>
    </row>
    <row r="1710" spans="1:16">
      <c r="A1710" s="49"/>
      <c r="B1710" s="49"/>
      <c r="C1710" s="36" t="s">
        <v>307</v>
      </c>
      <c r="D1710" s="36" t="s">
        <v>308</v>
      </c>
      <c r="E1710" s="37">
        <v>1475000</v>
      </c>
      <c r="F1710" s="37">
        <v>622261</v>
      </c>
      <c r="G1710" s="37">
        <v>1450106</v>
      </c>
      <c r="H1710" s="37">
        <v>538615</v>
      </c>
      <c r="I1710" s="37">
        <v>1581800</v>
      </c>
      <c r="J1710" s="37">
        <v>410508</v>
      </c>
      <c r="K1710" s="37">
        <v>88588</v>
      </c>
      <c r="L1710" s="37">
        <v>88588</v>
      </c>
      <c r="M1710" s="37">
        <v>0</v>
      </c>
      <c r="N1710" s="37">
        <v>0</v>
      </c>
      <c r="O1710" s="37">
        <v>4595494</v>
      </c>
      <c r="P1710" s="37">
        <v>1659972</v>
      </c>
    </row>
    <row r="1711" spans="1:16">
      <c r="A1711" s="49"/>
      <c r="B1711" s="49"/>
      <c r="C1711" s="36" t="s">
        <v>309</v>
      </c>
      <c r="D1711" s="36" t="s">
        <v>310</v>
      </c>
      <c r="E1711" s="37">
        <v>1180000</v>
      </c>
      <c r="F1711" s="37">
        <v>529025</v>
      </c>
      <c r="G1711" s="37">
        <v>165000</v>
      </c>
      <c r="H1711" s="37">
        <v>0</v>
      </c>
      <c r="I1711" s="37">
        <v>2098570</v>
      </c>
      <c r="J1711" s="37">
        <v>568199</v>
      </c>
      <c r="K1711" s="37">
        <v>0</v>
      </c>
      <c r="L1711" s="37">
        <v>0</v>
      </c>
      <c r="M1711" s="37">
        <v>0</v>
      </c>
      <c r="N1711" s="37">
        <v>0</v>
      </c>
      <c r="O1711" s="37">
        <v>3443570</v>
      </c>
      <c r="P1711" s="37">
        <v>1097224</v>
      </c>
    </row>
    <row r="1712" spans="1:16">
      <c r="A1712" s="49"/>
      <c r="B1712" s="49"/>
      <c r="C1712" s="36" t="s">
        <v>311</v>
      </c>
      <c r="D1712" s="36" t="s">
        <v>312</v>
      </c>
      <c r="E1712" s="37">
        <v>2885000</v>
      </c>
      <c r="F1712" s="37">
        <v>402129</v>
      </c>
      <c r="G1712" s="37">
        <v>148000</v>
      </c>
      <c r="H1712" s="37">
        <v>0</v>
      </c>
      <c r="I1712" s="37">
        <v>1996000</v>
      </c>
      <c r="J1712" s="37">
        <v>750130</v>
      </c>
      <c r="K1712" s="37">
        <v>0</v>
      </c>
      <c r="L1712" s="37">
        <v>0</v>
      </c>
      <c r="M1712" s="37">
        <v>0</v>
      </c>
      <c r="N1712" s="37">
        <v>0</v>
      </c>
      <c r="O1712" s="37">
        <v>5029000</v>
      </c>
      <c r="P1712" s="37">
        <v>1152259</v>
      </c>
    </row>
    <row r="1713" spans="1:16">
      <c r="A1713" s="49"/>
      <c r="B1713" s="49"/>
      <c r="C1713" s="36" t="s">
        <v>313</v>
      </c>
      <c r="D1713" s="36" t="s">
        <v>314</v>
      </c>
      <c r="E1713" s="37">
        <v>1080000</v>
      </c>
      <c r="F1713" s="37">
        <v>430432</v>
      </c>
      <c r="G1713" s="37">
        <v>175000</v>
      </c>
      <c r="H1713" s="37">
        <v>6637</v>
      </c>
      <c r="I1713" s="37">
        <v>605000</v>
      </c>
      <c r="J1713" s="37">
        <v>270058</v>
      </c>
      <c r="K1713" s="37">
        <v>0</v>
      </c>
      <c r="L1713" s="37">
        <v>0</v>
      </c>
      <c r="M1713" s="37">
        <v>0</v>
      </c>
      <c r="N1713" s="37">
        <v>0</v>
      </c>
      <c r="O1713" s="37">
        <v>1860000</v>
      </c>
      <c r="P1713" s="37">
        <v>707127</v>
      </c>
    </row>
    <row r="1714" spans="1:16">
      <c r="A1714" s="49"/>
      <c r="B1714" s="49"/>
      <c r="C1714" s="36" t="s">
        <v>315</v>
      </c>
      <c r="D1714" s="36" t="s">
        <v>316</v>
      </c>
      <c r="E1714" s="37">
        <v>40000</v>
      </c>
      <c r="F1714" s="37">
        <v>0</v>
      </c>
      <c r="G1714" s="37">
        <v>1089000</v>
      </c>
      <c r="H1714" s="37">
        <v>710317</v>
      </c>
      <c r="I1714" s="37">
        <v>763487</v>
      </c>
      <c r="J1714" s="37">
        <v>638384</v>
      </c>
      <c r="K1714" s="37">
        <v>0</v>
      </c>
      <c r="L1714" s="37">
        <v>0</v>
      </c>
      <c r="M1714" s="37">
        <v>0</v>
      </c>
      <c r="N1714" s="37">
        <v>0</v>
      </c>
      <c r="O1714" s="37">
        <v>1892487</v>
      </c>
      <c r="P1714" s="37">
        <v>1348701</v>
      </c>
    </row>
    <row r="1715" spans="1:16">
      <c r="A1715" s="49"/>
      <c r="B1715" s="49"/>
      <c r="C1715" s="36" t="s">
        <v>317</v>
      </c>
      <c r="D1715" s="36" t="s">
        <v>318</v>
      </c>
      <c r="E1715" s="37">
        <v>160000</v>
      </c>
      <c r="F1715" s="37">
        <v>3682</v>
      </c>
      <c r="G1715" s="37">
        <v>0</v>
      </c>
      <c r="H1715" s="37">
        <v>0</v>
      </c>
      <c r="I1715" s="37">
        <v>0</v>
      </c>
      <c r="J1715" s="37">
        <v>0</v>
      </c>
      <c r="K1715" s="37">
        <v>0</v>
      </c>
      <c r="L1715" s="37">
        <v>0</v>
      </c>
      <c r="M1715" s="37">
        <v>0</v>
      </c>
      <c r="N1715" s="37">
        <v>0</v>
      </c>
      <c r="O1715" s="37">
        <v>160000</v>
      </c>
      <c r="P1715" s="37">
        <v>3682</v>
      </c>
    </row>
    <row r="1716" spans="1:16">
      <c r="A1716" s="49"/>
      <c r="B1716" s="49"/>
      <c r="C1716" s="36" t="s">
        <v>329</v>
      </c>
      <c r="D1716" s="36" t="s">
        <v>330</v>
      </c>
      <c r="E1716" s="37">
        <v>700000</v>
      </c>
      <c r="F1716" s="37">
        <v>288498</v>
      </c>
      <c r="G1716" s="37">
        <v>0</v>
      </c>
      <c r="H1716" s="37">
        <v>0</v>
      </c>
      <c r="I1716" s="37">
        <v>0</v>
      </c>
      <c r="J1716" s="37">
        <v>0</v>
      </c>
      <c r="K1716" s="37">
        <v>0</v>
      </c>
      <c r="L1716" s="37">
        <v>0</v>
      </c>
      <c r="M1716" s="37">
        <v>0</v>
      </c>
      <c r="N1716" s="37">
        <v>0</v>
      </c>
      <c r="O1716" s="37">
        <v>700000</v>
      </c>
      <c r="P1716" s="37">
        <v>288498</v>
      </c>
    </row>
    <row r="1717" spans="1:16">
      <c r="A1717" s="49"/>
      <c r="B1717" s="49"/>
      <c r="C1717" s="36" t="s">
        <v>331</v>
      </c>
      <c r="D1717" s="36" t="s">
        <v>332</v>
      </c>
      <c r="E1717" s="37">
        <v>340000</v>
      </c>
      <c r="F1717" s="37">
        <v>159100</v>
      </c>
      <c r="G1717" s="37">
        <v>0</v>
      </c>
      <c r="H1717" s="37">
        <v>0</v>
      </c>
      <c r="I1717" s="37">
        <v>0</v>
      </c>
      <c r="J1717" s="37">
        <v>0</v>
      </c>
      <c r="K1717" s="37">
        <v>0</v>
      </c>
      <c r="L1717" s="37">
        <v>0</v>
      </c>
      <c r="M1717" s="37">
        <v>0</v>
      </c>
      <c r="N1717" s="37">
        <v>0</v>
      </c>
      <c r="O1717" s="37">
        <v>340000</v>
      </c>
      <c r="P1717" s="37">
        <v>159100</v>
      </c>
    </row>
    <row r="1718" spans="1:16">
      <c r="A1718" s="49"/>
      <c r="B1718" s="49"/>
      <c r="C1718" s="36" t="s">
        <v>319</v>
      </c>
      <c r="D1718" s="36" t="s">
        <v>320</v>
      </c>
      <c r="E1718" s="37">
        <v>2920000</v>
      </c>
      <c r="F1718" s="37">
        <v>155701</v>
      </c>
      <c r="G1718" s="37">
        <v>0</v>
      </c>
      <c r="H1718" s="37">
        <v>0</v>
      </c>
      <c r="I1718" s="37">
        <v>350000</v>
      </c>
      <c r="J1718" s="37">
        <v>168120</v>
      </c>
      <c r="K1718" s="37">
        <v>0</v>
      </c>
      <c r="L1718" s="37">
        <v>0</v>
      </c>
      <c r="M1718" s="37">
        <v>0</v>
      </c>
      <c r="N1718" s="37">
        <v>0</v>
      </c>
      <c r="O1718" s="37">
        <v>3270000</v>
      </c>
      <c r="P1718" s="37">
        <v>323821</v>
      </c>
    </row>
    <row r="1719" spans="1:16">
      <c r="A1719" s="49"/>
      <c r="B1719" s="49"/>
      <c r="C1719" s="36" t="s">
        <v>343</v>
      </c>
      <c r="D1719" s="36" t="s">
        <v>344</v>
      </c>
      <c r="E1719" s="37">
        <v>4630000</v>
      </c>
      <c r="F1719" s="37">
        <v>0</v>
      </c>
      <c r="G1719" s="37">
        <v>0</v>
      </c>
      <c r="H1719" s="37">
        <v>0</v>
      </c>
      <c r="I1719" s="37">
        <v>0</v>
      </c>
      <c r="J1719" s="37">
        <v>0</v>
      </c>
      <c r="K1719" s="37">
        <v>0</v>
      </c>
      <c r="L1719" s="37">
        <v>0</v>
      </c>
      <c r="M1719" s="37">
        <v>0</v>
      </c>
      <c r="N1719" s="37">
        <v>0</v>
      </c>
      <c r="O1719" s="37">
        <v>4630000</v>
      </c>
      <c r="P1719" s="37">
        <v>0</v>
      </c>
    </row>
    <row r="1720" spans="1:16">
      <c r="A1720" s="49"/>
      <c r="B1720" s="49"/>
      <c r="C1720" s="36" t="s">
        <v>321</v>
      </c>
      <c r="D1720" s="36" t="s">
        <v>322</v>
      </c>
      <c r="E1720" s="37">
        <v>250000</v>
      </c>
      <c r="F1720" s="37">
        <v>69940</v>
      </c>
      <c r="G1720" s="37">
        <v>0</v>
      </c>
      <c r="H1720" s="37">
        <v>0</v>
      </c>
      <c r="I1720" s="37">
        <v>0</v>
      </c>
      <c r="J1720" s="37">
        <v>0</v>
      </c>
      <c r="K1720" s="37">
        <v>0</v>
      </c>
      <c r="L1720" s="37">
        <v>0</v>
      </c>
      <c r="M1720" s="37">
        <v>0</v>
      </c>
      <c r="N1720" s="37">
        <v>0</v>
      </c>
      <c r="O1720" s="37">
        <v>250000</v>
      </c>
      <c r="P1720" s="37">
        <v>69940</v>
      </c>
    </row>
    <row r="1721" spans="1:16">
      <c r="A1721" s="49"/>
      <c r="B1721" s="49"/>
      <c r="C1721" s="36" t="s">
        <v>323</v>
      </c>
      <c r="D1721" s="36" t="s">
        <v>324</v>
      </c>
      <c r="E1721" s="37">
        <v>125000</v>
      </c>
      <c r="F1721" s="37">
        <v>35895</v>
      </c>
      <c r="G1721" s="37">
        <v>270600</v>
      </c>
      <c r="H1721" s="37">
        <v>151994</v>
      </c>
      <c r="I1721" s="37">
        <v>1546600</v>
      </c>
      <c r="J1721" s="37">
        <v>1368845</v>
      </c>
      <c r="K1721" s="37">
        <v>15700</v>
      </c>
      <c r="L1721" s="37">
        <v>15700</v>
      </c>
      <c r="M1721" s="37">
        <v>0</v>
      </c>
      <c r="N1721" s="37">
        <v>0</v>
      </c>
      <c r="O1721" s="37">
        <v>1957900</v>
      </c>
      <c r="P1721" s="37">
        <v>1572434</v>
      </c>
    </row>
    <row r="1722" spans="1:16">
      <c r="A1722" s="49"/>
      <c r="B1722" s="49"/>
      <c r="C1722" s="36" t="s">
        <v>333</v>
      </c>
      <c r="D1722" s="36" t="s">
        <v>334</v>
      </c>
      <c r="E1722" s="37">
        <v>0</v>
      </c>
      <c r="F1722" s="37">
        <v>0</v>
      </c>
      <c r="G1722" s="37">
        <v>50000</v>
      </c>
      <c r="H1722" s="37">
        <v>0</v>
      </c>
      <c r="I1722" s="37">
        <v>1870000</v>
      </c>
      <c r="J1722" s="37">
        <v>874926</v>
      </c>
      <c r="K1722" s="37">
        <v>0</v>
      </c>
      <c r="L1722" s="37">
        <v>0</v>
      </c>
      <c r="M1722" s="37">
        <v>0</v>
      </c>
      <c r="N1722" s="37">
        <v>0</v>
      </c>
      <c r="O1722" s="37">
        <v>1920000</v>
      </c>
      <c r="P1722" s="37">
        <v>874926</v>
      </c>
    </row>
    <row r="1723" spans="1:16">
      <c r="A1723" s="49"/>
      <c r="B1723" s="49"/>
      <c r="C1723" s="36" t="s">
        <v>325</v>
      </c>
      <c r="D1723" s="36" t="s">
        <v>326</v>
      </c>
      <c r="E1723" s="37">
        <v>20248000</v>
      </c>
      <c r="F1723" s="37">
        <v>13387554</v>
      </c>
      <c r="G1723" s="37">
        <v>0</v>
      </c>
      <c r="H1723" s="37">
        <v>0</v>
      </c>
      <c r="I1723" s="37">
        <v>2407399</v>
      </c>
      <c r="J1723" s="37">
        <v>86220</v>
      </c>
      <c r="K1723" s="37">
        <v>0</v>
      </c>
      <c r="L1723" s="37">
        <v>0</v>
      </c>
      <c r="M1723" s="37">
        <v>8425013</v>
      </c>
      <c r="N1723" s="37">
        <v>695102</v>
      </c>
      <c r="O1723" s="37">
        <v>31080412</v>
      </c>
      <c r="P1723" s="37">
        <v>14168876</v>
      </c>
    </row>
    <row r="1724" spans="1:16">
      <c r="A1724" s="49"/>
      <c r="B1724" s="49"/>
      <c r="C1724" s="36" t="s">
        <v>335</v>
      </c>
      <c r="D1724" s="36" t="s">
        <v>336</v>
      </c>
      <c r="E1724" s="37">
        <v>0</v>
      </c>
      <c r="F1724" s="37">
        <v>0</v>
      </c>
      <c r="G1724" s="37">
        <v>0</v>
      </c>
      <c r="H1724" s="37">
        <v>0</v>
      </c>
      <c r="I1724" s="37">
        <v>241600</v>
      </c>
      <c r="J1724" s="37">
        <v>143590</v>
      </c>
      <c r="K1724" s="37">
        <v>0</v>
      </c>
      <c r="L1724" s="37">
        <v>0</v>
      </c>
      <c r="M1724" s="37">
        <v>0</v>
      </c>
      <c r="N1724" s="37">
        <v>0</v>
      </c>
      <c r="O1724" s="37">
        <v>241600</v>
      </c>
      <c r="P1724" s="37">
        <v>143590</v>
      </c>
    </row>
    <row r="1725" spans="1:16">
      <c r="A1725" s="49"/>
      <c r="B1725" s="49"/>
      <c r="C1725" s="36" t="s">
        <v>337</v>
      </c>
      <c r="D1725" s="36" t="s">
        <v>338</v>
      </c>
      <c r="E1725" s="37">
        <v>15000</v>
      </c>
      <c r="F1725" s="37">
        <v>0</v>
      </c>
      <c r="G1725" s="37">
        <v>0</v>
      </c>
      <c r="H1725" s="37">
        <v>0</v>
      </c>
      <c r="I1725" s="37">
        <v>0</v>
      </c>
      <c r="J1725" s="37">
        <v>0</v>
      </c>
      <c r="K1725" s="37">
        <v>0</v>
      </c>
      <c r="L1725" s="37">
        <v>0</v>
      </c>
      <c r="M1725" s="37">
        <v>0</v>
      </c>
      <c r="N1725" s="37">
        <v>0</v>
      </c>
      <c r="O1725" s="37">
        <v>15000</v>
      </c>
      <c r="P1725" s="37">
        <v>0</v>
      </c>
    </row>
    <row r="1726" spans="1:16">
      <c r="A1726" s="49"/>
      <c r="B1726" s="49"/>
      <c r="C1726" s="36" t="s">
        <v>351</v>
      </c>
      <c r="D1726" s="36" t="s">
        <v>352</v>
      </c>
      <c r="E1726" s="37">
        <v>1550000</v>
      </c>
      <c r="F1726" s="37">
        <v>1528986</v>
      </c>
      <c r="G1726" s="37">
        <v>0</v>
      </c>
      <c r="H1726" s="37">
        <v>0</v>
      </c>
      <c r="I1726" s="37">
        <v>0</v>
      </c>
      <c r="J1726" s="37">
        <v>0</v>
      </c>
      <c r="K1726" s="37">
        <v>0</v>
      </c>
      <c r="L1726" s="37">
        <v>0</v>
      </c>
      <c r="M1726" s="37">
        <v>0</v>
      </c>
      <c r="N1726" s="37">
        <v>0</v>
      </c>
      <c r="O1726" s="37">
        <v>1550000</v>
      </c>
      <c r="P1726" s="37">
        <v>1528986</v>
      </c>
    </row>
    <row r="1727" spans="1:16" s="63" customFormat="1">
      <c r="A1727" s="61"/>
      <c r="B1727" s="62" t="s">
        <v>368</v>
      </c>
      <c r="C1727" s="38"/>
      <c r="D1727" s="38"/>
      <c r="E1727" s="39">
        <f>SUM(E1704:E1726)</f>
        <v>59000000</v>
      </c>
      <c r="F1727" s="39">
        <f t="shared" ref="F1727:P1727" si="68">SUM(F1704:F1726)</f>
        <v>29491734</v>
      </c>
      <c r="G1727" s="39">
        <f t="shared" si="68"/>
        <v>3490706</v>
      </c>
      <c r="H1727" s="39">
        <f t="shared" si="68"/>
        <v>1407643</v>
      </c>
      <c r="I1727" s="39">
        <f t="shared" si="68"/>
        <v>62088856</v>
      </c>
      <c r="J1727" s="39">
        <f t="shared" si="68"/>
        <v>40102458</v>
      </c>
      <c r="K1727" s="39">
        <f t="shared" si="68"/>
        <v>109580</v>
      </c>
      <c r="L1727" s="39">
        <f t="shared" si="68"/>
        <v>109580</v>
      </c>
      <c r="M1727" s="39">
        <f t="shared" si="68"/>
        <v>8425013</v>
      </c>
      <c r="N1727" s="39">
        <f t="shared" si="68"/>
        <v>695102</v>
      </c>
      <c r="O1727" s="39">
        <f t="shared" si="68"/>
        <v>133114155</v>
      </c>
      <c r="P1727" s="39">
        <f t="shared" si="68"/>
        <v>71806517</v>
      </c>
    </row>
    <row r="1728" spans="1:16" s="65" customFormat="1">
      <c r="A1728" s="56"/>
      <c r="B1728" s="56"/>
      <c r="C1728" s="56"/>
      <c r="D1728" s="56"/>
      <c r="E1728" s="64"/>
      <c r="F1728" s="64"/>
      <c r="G1728" s="64"/>
      <c r="H1728" s="64"/>
      <c r="I1728" s="64"/>
      <c r="J1728" s="64"/>
      <c r="K1728" s="64"/>
      <c r="L1728" s="64"/>
      <c r="M1728" s="64"/>
      <c r="N1728" s="64"/>
      <c r="O1728" s="64"/>
      <c r="P1728" s="64"/>
    </row>
    <row r="1729" spans="1:16" s="18" customFormat="1" ht="15" customHeight="1">
      <c r="A1729" s="60"/>
      <c r="B1729" s="60"/>
      <c r="C1729" s="69" t="s">
        <v>283</v>
      </c>
      <c r="D1729" s="69"/>
      <c r="E1729" s="69" t="s">
        <v>284</v>
      </c>
      <c r="F1729" s="69"/>
      <c r="G1729" s="69" t="s">
        <v>285</v>
      </c>
      <c r="H1729" s="69"/>
      <c r="I1729" s="69" t="s">
        <v>286</v>
      </c>
      <c r="J1729" s="69"/>
      <c r="K1729" s="68" t="s">
        <v>287</v>
      </c>
      <c r="L1729" s="68"/>
      <c r="M1729" s="68" t="s">
        <v>288</v>
      </c>
      <c r="N1729" s="68"/>
      <c r="O1729" s="68" t="s">
        <v>289</v>
      </c>
      <c r="P1729" s="68"/>
    </row>
    <row r="1730" spans="1:16" s="18" customFormat="1" ht="15" customHeight="1">
      <c r="A1730" s="13"/>
      <c r="B1730" s="13"/>
      <c r="C1730" s="69"/>
      <c r="D1730" s="69"/>
      <c r="E1730" s="51" t="s">
        <v>290</v>
      </c>
      <c r="F1730" s="51" t="s">
        <v>291</v>
      </c>
      <c r="G1730" s="51" t="s">
        <v>290</v>
      </c>
      <c r="H1730" s="51" t="s">
        <v>291</v>
      </c>
      <c r="I1730" s="51" t="s">
        <v>290</v>
      </c>
      <c r="J1730" s="51" t="s">
        <v>291</v>
      </c>
      <c r="K1730" s="51" t="s">
        <v>290</v>
      </c>
      <c r="L1730" s="51" t="s">
        <v>291</v>
      </c>
      <c r="M1730" s="51" t="s">
        <v>290</v>
      </c>
      <c r="N1730" s="51" t="s">
        <v>291</v>
      </c>
      <c r="O1730" s="51" t="s">
        <v>290</v>
      </c>
      <c r="P1730" s="51" t="s">
        <v>291</v>
      </c>
    </row>
    <row r="1731" spans="1:16">
      <c r="A1731" s="1" t="s">
        <v>69</v>
      </c>
      <c r="B1731" s="1" t="s">
        <v>150</v>
      </c>
      <c r="C1731" s="36" t="s">
        <v>296</v>
      </c>
      <c r="D1731" s="36" t="s">
        <v>297</v>
      </c>
      <c r="E1731" s="37">
        <v>8545000</v>
      </c>
      <c r="F1731" s="37">
        <v>5816426</v>
      </c>
      <c r="G1731" s="37">
        <v>0</v>
      </c>
      <c r="H1731" s="37">
        <v>0</v>
      </c>
      <c r="I1731" s="37">
        <v>34950832</v>
      </c>
      <c r="J1731" s="37">
        <v>25959797</v>
      </c>
      <c r="K1731" s="37">
        <v>0</v>
      </c>
      <c r="L1731" s="37">
        <v>0</v>
      </c>
      <c r="M1731" s="37">
        <v>0</v>
      </c>
      <c r="N1731" s="37">
        <v>0</v>
      </c>
      <c r="O1731" s="37">
        <v>43495832</v>
      </c>
      <c r="P1731" s="37">
        <v>31776223</v>
      </c>
    </row>
    <row r="1732" spans="1:16">
      <c r="A1732" s="49"/>
      <c r="B1732" s="49"/>
      <c r="C1732" s="36" t="s">
        <v>298</v>
      </c>
      <c r="D1732" s="36" t="s">
        <v>199</v>
      </c>
      <c r="E1732" s="37">
        <v>3060000</v>
      </c>
      <c r="F1732" s="37">
        <v>2185400</v>
      </c>
      <c r="G1732" s="37">
        <v>0</v>
      </c>
      <c r="H1732" s="37">
        <v>0</v>
      </c>
      <c r="I1732" s="37">
        <v>13307772</v>
      </c>
      <c r="J1732" s="37">
        <v>10095320</v>
      </c>
      <c r="K1732" s="37">
        <v>0</v>
      </c>
      <c r="L1732" s="37">
        <v>0</v>
      </c>
      <c r="M1732" s="37">
        <v>0</v>
      </c>
      <c r="N1732" s="37">
        <v>0</v>
      </c>
      <c r="O1732" s="37">
        <v>16367772</v>
      </c>
      <c r="P1732" s="37">
        <v>12280720</v>
      </c>
    </row>
    <row r="1733" spans="1:16">
      <c r="A1733" s="49"/>
      <c r="B1733" s="49"/>
      <c r="C1733" s="36" t="s">
        <v>299</v>
      </c>
      <c r="D1733" s="36" t="s">
        <v>300</v>
      </c>
      <c r="E1733" s="37">
        <v>2200000</v>
      </c>
      <c r="F1733" s="37">
        <v>1777095</v>
      </c>
      <c r="G1733" s="37">
        <v>0</v>
      </c>
      <c r="H1733" s="37">
        <v>0</v>
      </c>
      <c r="I1733" s="37">
        <v>0</v>
      </c>
      <c r="J1733" s="37">
        <v>0</v>
      </c>
      <c r="K1733" s="37">
        <v>0</v>
      </c>
      <c r="L1733" s="37">
        <v>0</v>
      </c>
      <c r="M1733" s="37">
        <v>0</v>
      </c>
      <c r="N1733" s="37">
        <v>0</v>
      </c>
      <c r="O1733" s="37">
        <v>2200000</v>
      </c>
      <c r="P1733" s="37">
        <v>1777095</v>
      </c>
    </row>
    <row r="1734" spans="1:16">
      <c r="A1734" s="49"/>
      <c r="B1734" s="49"/>
      <c r="C1734" s="36" t="s">
        <v>327</v>
      </c>
      <c r="D1734" s="36" t="s">
        <v>328</v>
      </c>
      <c r="E1734" s="37">
        <v>300000</v>
      </c>
      <c r="F1734" s="37">
        <v>0</v>
      </c>
      <c r="G1734" s="37">
        <v>0</v>
      </c>
      <c r="H1734" s="37">
        <v>0</v>
      </c>
      <c r="I1734" s="37">
        <v>0</v>
      </c>
      <c r="J1734" s="37">
        <v>0</v>
      </c>
      <c r="K1734" s="37">
        <v>0</v>
      </c>
      <c r="L1734" s="37">
        <v>0</v>
      </c>
      <c r="M1734" s="37">
        <v>0</v>
      </c>
      <c r="N1734" s="37">
        <v>0</v>
      </c>
      <c r="O1734" s="37">
        <v>300000</v>
      </c>
      <c r="P1734" s="37">
        <v>0</v>
      </c>
    </row>
    <row r="1735" spans="1:16">
      <c r="A1735" s="49"/>
      <c r="B1735" s="49"/>
      <c r="C1735" s="36" t="s">
        <v>301</v>
      </c>
      <c r="D1735" s="36" t="s">
        <v>302</v>
      </c>
      <c r="E1735" s="37">
        <v>100000</v>
      </c>
      <c r="F1735" s="37">
        <v>15000</v>
      </c>
      <c r="G1735" s="37">
        <v>0</v>
      </c>
      <c r="H1735" s="37">
        <v>0</v>
      </c>
      <c r="I1735" s="37">
        <v>0</v>
      </c>
      <c r="J1735" s="37">
        <v>0</v>
      </c>
      <c r="K1735" s="37">
        <v>0</v>
      </c>
      <c r="L1735" s="37">
        <v>0</v>
      </c>
      <c r="M1735" s="37">
        <v>0</v>
      </c>
      <c r="N1735" s="37">
        <v>0</v>
      </c>
      <c r="O1735" s="37">
        <v>100000</v>
      </c>
      <c r="P1735" s="37">
        <v>15000</v>
      </c>
    </row>
    <row r="1736" spans="1:16">
      <c r="A1736" s="49"/>
      <c r="B1736" s="49"/>
      <c r="C1736" s="36" t="s">
        <v>303</v>
      </c>
      <c r="D1736" s="36" t="s">
        <v>304</v>
      </c>
      <c r="E1736" s="37">
        <v>0</v>
      </c>
      <c r="F1736" s="37">
        <v>0</v>
      </c>
      <c r="G1736" s="37">
        <v>0</v>
      </c>
      <c r="H1736" s="37">
        <v>0</v>
      </c>
      <c r="I1736" s="37">
        <v>0</v>
      </c>
      <c r="J1736" s="37">
        <v>0</v>
      </c>
      <c r="K1736" s="37">
        <v>1096802</v>
      </c>
      <c r="L1736" s="37">
        <v>126036</v>
      </c>
      <c r="M1736" s="37">
        <v>0</v>
      </c>
      <c r="N1736" s="37">
        <v>0</v>
      </c>
      <c r="O1736" s="37">
        <v>1096802</v>
      </c>
      <c r="P1736" s="37">
        <v>126036</v>
      </c>
    </row>
    <row r="1737" spans="1:16">
      <c r="A1737" s="49"/>
      <c r="B1737" s="49"/>
      <c r="C1737" s="36" t="s">
        <v>305</v>
      </c>
      <c r="D1737" s="36" t="s">
        <v>306</v>
      </c>
      <c r="E1737" s="37">
        <v>6982000</v>
      </c>
      <c r="F1737" s="37">
        <v>2640522</v>
      </c>
      <c r="G1737" s="37">
        <v>226000</v>
      </c>
      <c r="H1737" s="37">
        <v>644</v>
      </c>
      <c r="I1737" s="37">
        <v>5504000</v>
      </c>
      <c r="J1737" s="37">
        <v>1764944</v>
      </c>
      <c r="K1737" s="37">
        <v>0</v>
      </c>
      <c r="L1737" s="37">
        <v>0</v>
      </c>
      <c r="M1737" s="37">
        <v>0</v>
      </c>
      <c r="N1737" s="37">
        <v>0</v>
      </c>
      <c r="O1737" s="37">
        <v>12712000</v>
      </c>
      <c r="P1737" s="37">
        <v>4406110</v>
      </c>
    </row>
    <row r="1738" spans="1:16">
      <c r="A1738" s="49"/>
      <c r="B1738" s="49"/>
      <c r="C1738" s="36" t="s">
        <v>307</v>
      </c>
      <c r="D1738" s="36" t="s">
        <v>308</v>
      </c>
      <c r="E1738" s="37">
        <v>380000</v>
      </c>
      <c r="F1738" s="37">
        <v>204549</v>
      </c>
      <c r="G1738" s="37">
        <v>1273000</v>
      </c>
      <c r="H1738" s="37">
        <v>0</v>
      </c>
      <c r="I1738" s="37">
        <v>1099469</v>
      </c>
      <c r="J1738" s="37">
        <v>474273</v>
      </c>
      <c r="K1738" s="37">
        <v>73250</v>
      </c>
      <c r="L1738" s="37">
        <v>0</v>
      </c>
      <c r="M1738" s="37">
        <v>0</v>
      </c>
      <c r="N1738" s="37">
        <v>0</v>
      </c>
      <c r="O1738" s="37">
        <v>2825719</v>
      </c>
      <c r="P1738" s="37">
        <v>678822</v>
      </c>
    </row>
    <row r="1739" spans="1:16">
      <c r="A1739" s="49"/>
      <c r="B1739" s="49"/>
      <c r="C1739" s="36" t="s">
        <v>309</v>
      </c>
      <c r="D1739" s="36" t="s">
        <v>310</v>
      </c>
      <c r="E1739" s="37">
        <v>6570000</v>
      </c>
      <c r="F1739" s="37">
        <v>3481483</v>
      </c>
      <c r="G1739" s="37">
        <v>230000</v>
      </c>
      <c r="H1739" s="37">
        <v>0</v>
      </c>
      <c r="I1739" s="37">
        <v>8409000</v>
      </c>
      <c r="J1739" s="37">
        <v>1901621</v>
      </c>
      <c r="K1739" s="37">
        <v>0</v>
      </c>
      <c r="L1739" s="37">
        <v>0</v>
      </c>
      <c r="M1739" s="37">
        <v>0</v>
      </c>
      <c r="N1739" s="37">
        <v>0</v>
      </c>
      <c r="O1739" s="37">
        <v>15209000</v>
      </c>
      <c r="P1739" s="37">
        <v>5383104</v>
      </c>
    </row>
    <row r="1740" spans="1:16">
      <c r="A1740" s="49"/>
      <c r="B1740" s="49"/>
      <c r="C1740" s="36" t="s">
        <v>311</v>
      </c>
      <c r="D1740" s="36" t="s">
        <v>312</v>
      </c>
      <c r="E1740" s="37">
        <v>1790000</v>
      </c>
      <c r="F1740" s="37">
        <v>240839</v>
      </c>
      <c r="G1740" s="37">
        <v>207000</v>
      </c>
      <c r="H1740" s="37">
        <v>5607</v>
      </c>
      <c r="I1740" s="37">
        <v>3003000</v>
      </c>
      <c r="J1740" s="37">
        <v>1302106</v>
      </c>
      <c r="K1740" s="37">
        <v>226800</v>
      </c>
      <c r="L1740" s="37">
        <v>0</v>
      </c>
      <c r="M1740" s="37">
        <v>0</v>
      </c>
      <c r="N1740" s="37">
        <v>0</v>
      </c>
      <c r="O1740" s="37">
        <v>5226800</v>
      </c>
      <c r="P1740" s="37">
        <v>1548552</v>
      </c>
    </row>
    <row r="1741" spans="1:16">
      <c r="A1741" s="49"/>
      <c r="B1741" s="49"/>
      <c r="C1741" s="36" t="s">
        <v>313</v>
      </c>
      <c r="D1741" s="36" t="s">
        <v>314</v>
      </c>
      <c r="E1741" s="37">
        <v>815000</v>
      </c>
      <c r="F1741" s="37">
        <v>410105</v>
      </c>
      <c r="G1741" s="37">
        <v>1034000</v>
      </c>
      <c r="H1741" s="37">
        <v>0</v>
      </c>
      <c r="I1741" s="37">
        <v>368000</v>
      </c>
      <c r="J1741" s="37">
        <v>165084</v>
      </c>
      <c r="K1741" s="37">
        <v>69000</v>
      </c>
      <c r="L1741" s="37">
        <v>1561</v>
      </c>
      <c r="M1741" s="37">
        <v>0</v>
      </c>
      <c r="N1741" s="37">
        <v>0</v>
      </c>
      <c r="O1741" s="37">
        <v>2286000</v>
      </c>
      <c r="P1741" s="37">
        <v>576750</v>
      </c>
    </row>
    <row r="1742" spans="1:16">
      <c r="A1742" s="49"/>
      <c r="B1742" s="49"/>
      <c r="C1742" s="36" t="s">
        <v>315</v>
      </c>
      <c r="D1742" s="36" t="s">
        <v>316</v>
      </c>
      <c r="E1742" s="37">
        <v>1100000</v>
      </c>
      <c r="F1742" s="37">
        <v>883112</v>
      </c>
      <c r="G1742" s="37">
        <v>0</v>
      </c>
      <c r="H1742" s="37">
        <v>0</v>
      </c>
      <c r="I1742" s="37">
        <v>0</v>
      </c>
      <c r="J1742" s="37">
        <v>0</v>
      </c>
      <c r="K1742" s="37">
        <v>0</v>
      </c>
      <c r="L1742" s="37">
        <v>0</v>
      </c>
      <c r="M1742" s="37">
        <v>0</v>
      </c>
      <c r="N1742" s="37">
        <v>0</v>
      </c>
      <c r="O1742" s="37">
        <v>1100000</v>
      </c>
      <c r="P1742" s="37">
        <v>883112</v>
      </c>
    </row>
    <row r="1743" spans="1:16">
      <c r="A1743" s="49"/>
      <c r="B1743" s="49"/>
      <c r="C1743" s="36" t="s">
        <v>317</v>
      </c>
      <c r="D1743" s="36" t="s">
        <v>318</v>
      </c>
      <c r="E1743" s="37">
        <v>420000</v>
      </c>
      <c r="F1743" s="37">
        <v>103731</v>
      </c>
      <c r="G1743" s="37">
        <v>0</v>
      </c>
      <c r="H1743" s="37">
        <v>0</v>
      </c>
      <c r="I1743" s="37">
        <v>0</v>
      </c>
      <c r="J1743" s="37">
        <v>0</v>
      </c>
      <c r="K1743" s="37">
        <v>0</v>
      </c>
      <c r="L1743" s="37">
        <v>0</v>
      </c>
      <c r="M1743" s="37">
        <v>0</v>
      </c>
      <c r="N1743" s="37">
        <v>0</v>
      </c>
      <c r="O1743" s="37">
        <v>420000</v>
      </c>
      <c r="P1743" s="37">
        <v>103731</v>
      </c>
    </row>
    <row r="1744" spans="1:16">
      <c r="A1744" s="49"/>
      <c r="B1744" s="49"/>
      <c r="C1744" s="36" t="s">
        <v>331</v>
      </c>
      <c r="D1744" s="36" t="s">
        <v>332</v>
      </c>
      <c r="E1744" s="37">
        <v>30000</v>
      </c>
      <c r="F1744" s="37">
        <v>0</v>
      </c>
      <c r="G1744" s="37">
        <v>0</v>
      </c>
      <c r="H1744" s="37">
        <v>0</v>
      </c>
      <c r="I1744" s="37">
        <v>0</v>
      </c>
      <c r="J1744" s="37">
        <v>0</v>
      </c>
      <c r="K1744" s="37">
        <v>0</v>
      </c>
      <c r="L1744" s="37">
        <v>0</v>
      </c>
      <c r="M1744" s="37">
        <v>0</v>
      </c>
      <c r="N1744" s="37">
        <v>0</v>
      </c>
      <c r="O1744" s="37">
        <v>30000</v>
      </c>
      <c r="P1744" s="37">
        <v>0</v>
      </c>
    </row>
    <row r="1745" spans="1:16">
      <c r="A1745" s="49"/>
      <c r="B1745" s="49"/>
      <c r="C1745" s="36" t="s">
        <v>319</v>
      </c>
      <c r="D1745" s="36" t="s">
        <v>320</v>
      </c>
      <c r="E1745" s="37">
        <v>1150000</v>
      </c>
      <c r="F1745" s="37">
        <v>91288</v>
      </c>
      <c r="G1745" s="37">
        <v>30000</v>
      </c>
      <c r="H1745" s="37">
        <v>0</v>
      </c>
      <c r="I1745" s="37">
        <v>0</v>
      </c>
      <c r="J1745" s="37">
        <v>0</v>
      </c>
      <c r="K1745" s="37">
        <v>0</v>
      </c>
      <c r="L1745" s="37">
        <v>0</v>
      </c>
      <c r="M1745" s="37">
        <v>0</v>
      </c>
      <c r="N1745" s="37">
        <v>0</v>
      </c>
      <c r="O1745" s="37">
        <v>1180000</v>
      </c>
      <c r="P1745" s="37">
        <v>91288</v>
      </c>
    </row>
    <row r="1746" spans="1:16">
      <c r="A1746" s="49"/>
      <c r="B1746" s="49"/>
      <c r="C1746" s="36" t="s">
        <v>323</v>
      </c>
      <c r="D1746" s="36" t="s">
        <v>324</v>
      </c>
      <c r="E1746" s="37">
        <v>200000</v>
      </c>
      <c r="F1746" s="37">
        <v>42480</v>
      </c>
      <c r="G1746" s="37">
        <v>0</v>
      </c>
      <c r="H1746" s="37">
        <v>0</v>
      </c>
      <c r="I1746" s="37">
        <v>0</v>
      </c>
      <c r="J1746" s="37">
        <v>0</v>
      </c>
      <c r="K1746" s="37">
        <v>0</v>
      </c>
      <c r="L1746" s="37">
        <v>0</v>
      </c>
      <c r="M1746" s="37">
        <v>0</v>
      </c>
      <c r="N1746" s="37">
        <v>0</v>
      </c>
      <c r="O1746" s="37">
        <v>200000</v>
      </c>
      <c r="P1746" s="37">
        <v>42480</v>
      </c>
    </row>
    <row r="1747" spans="1:16">
      <c r="A1747" s="49"/>
      <c r="B1747" s="49"/>
      <c r="C1747" s="36" t="s">
        <v>325</v>
      </c>
      <c r="D1747" s="36" t="s">
        <v>326</v>
      </c>
      <c r="E1747" s="37">
        <v>90753453</v>
      </c>
      <c r="F1747" s="37">
        <v>56828371</v>
      </c>
      <c r="G1747" s="37">
        <v>0</v>
      </c>
      <c r="H1747" s="37">
        <v>0</v>
      </c>
      <c r="I1747" s="37">
        <v>0</v>
      </c>
      <c r="J1747" s="37">
        <v>0</v>
      </c>
      <c r="K1747" s="37">
        <v>0</v>
      </c>
      <c r="L1747" s="37">
        <v>0</v>
      </c>
      <c r="M1747" s="37">
        <v>0</v>
      </c>
      <c r="N1747" s="37">
        <v>0</v>
      </c>
      <c r="O1747" s="37">
        <v>90753453</v>
      </c>
      <c r="P1747" s="37">
        <v>56828371</v>
      </c>
    </row>
    <row r="1748" spans="1:16">
      <c r="A1748" s="49"/>
      <c r="B1748" s="49"/>
      <c r="C1748" s="36" t="s">
        <v>335</v>
      </c>
      <c r="D1748" s="36" t="s">
        <v>336</v>
      </c>
      <c r="E1748" s="37">
        <v>50000</v>
      </c>
      <c r="F1748" s="37">
        <v>0</v>
      </c>
      <c r="G1748" s="37">
        <v>30000</v>
      </c>
      <c r="H1748" s="37">
        <v>0</v>
      </c>
      <c r="I1748" s="37">
        <v>0</v>
      </c>
      <c r="J1748" s="37">
        <v>0</v>
      </c>
      <c r="K1748" s="37">
        <v>0</v>
      </c>
      <c r="L1748" s="37">
        <v>0</v>
      </c>
      <c r="M1748" s="37">
        <v>0</v>
      </c>
      <c r="N1748" s="37">
        <v>0</v>
      </c>
      <c r="O1748" s="37">
        <v>80000</v>
      </c>
      <c r="P1748" s="37">
        <v>0</v>
      </c>
    </row>
    <row r="1749" spans="1:16">
      <c r="A1749" s="49"/>
      <c r="B1749" s="49"/>
      <c r="C1749" s="36" t="s">
        <v>337</v>
      </c>
      <c r="D1749" s="36" t="s">
        <v>338</v>
      </c>
      <c r="E1749" s="37">
        <v>1318000</v>
      </c>
      <c r="F1749" s="37">
        <v>0</v>
      </c>
      <c r="G1749" s="37">
        <v>0</v>
      </c>
      <c r="H1749" s="37">
        <v>0</v>
      </c>
      <c r="I1749" s="37">
        <v>0</v>
      </c>
      <c r="J1749" s="37">
        <v>0</v>
      </c>
      <c r="K1749" s="37">
        <v>0</v>
      </c>
      <c r="L1749" s="37">
        <v>0</v>
      </c>
      <c r="M1749" s="37">
        <v>0</v>
      </c>
      <c r="N1749" s="37">
        <v>0</v>
      </c>
      <c r="O1749" s="37">
        <v>1318000</v>
      </c>
      <c r="P1749" s="37">
        <v>0</v>
      </c>
    </row>
    <row r="1750" spans="1:16" s="63" customFormat="1">
      <c r="A1750" s="61"/>
      <c r="B1750" s="62" t="s">
        <v>269</v>
      </c>
      <c r="C1750" s="38"/>
      <c r="D1750" s="38"/>
      <c r="E1750" s="39">
        <f>SUM(E1731:E1749)</f>
        <v>125763453</v>
      </c>
      <c r="F1750" s="39">
        <f t="shared" ref="F1750:P1750" si="69">SUM(F1731:F1749)</f>
        <v>74720401</v>
      </c>
      <c r="G1750" s="39">
        <f t="shared" si="69"/>
        <v>3030000</v>
      </c>
      <c r="H1750" s="39">
        <f t="shared" si="69"/>
        <v>6251</v>
      </c>
      <c r="I1750" s="39">
        <f t="shared" si="69"/>
        <v>66642073</v>
      </c>
      <c r="J1750" s="39">
        <f t="shared" si="69"/>
        <v>41663145</v>
      </c>
      <c r="K1750" s="39">
        <f t="shared" si="69"/>
        <v>1465852</v>
      </c>
      <c r="L1750" s="39">
        <f t="shared" si="69"/>
        <v>127597</v>
      </c>
      <c r="M1750" s="39">
        <f t="shared" si="69"/>
        <v>0</v>
      </c>
      <c r="N1750" s="39">
        <f t="shared" si="69"/>
        <v>0</v>
      </c>
      <c r="O1750" s="39">
        <f t="shared" si="69"/>
        <v>196901378</v>
      </c>
      <c r="P1750" s="39">
        <f t="shared" si="69"/>
        <v>116517394</v>
      </c>
    </row>
    <row r="1751" spans="1:16" s="65" customFormat="1">
      <c r="A1751" s="56"/>
      <c r="B1751" s="56"/>
      <c r="C1751" s="56"/>
      <c r="D1751" s="56"/>
      <c r="E1751" s="64"/>
      <c r="F1751" s="64"/>
      <c r="G1751" s="64"/>
      <c r="H1751" s="64"/>
      <c r="I1751" s="64"/>
      <c r="J1751" s="64"/>
      <c r="K1751" s="64"/>
      <c r="L1751" s="64"/>
      <c r="M1751" s="64"/>
      <c r="N1751" s="64"/>
      <c r="O1751" s="64"/>
      <c r="P1751" s="64"/>
    </row>
    <row r="1752" spans="1:16" s="18" customFormat="1" ht="15" customHeight="1">
      <c r="A1752" s="60"/>
      <c r="B1752" s="60"/>
      <c r="C1752" s="69" t="s">
        <v>283</v>
      </c>
      <c r="D1752" s="69"/>
      <c r="E1752" s="69" t="s">
        <v>284</v>
      </c>
      <c r="F1752" s="69"/>
      <c r="G1752" s="69" t="s">
        <v>285</v>
      </c>
      <c r="H1752" s="69"/>
      <c r="I1752" s="69" t="s">
        <v>286</v>
      </c>
      <c r="J1752" s="69"/>
      <c r="K1752" s="68" t="s">
        <v>287</v>
      </c>
      <c r="L1752" s="68"/>
      <c r="M1752" s="68" t="s">
        <v>288</v>
      </c>
      <c r="N1752" s="68"/>
      <c r="O1752" s="68" t="s">
        <v>289</v>
      </c>
      <c r="P1752" s="68"/>
    </row>
    <row r="1753" spans="1:16" s="18" customFormat="1" ht="15" customHeight="1">
      <c r="A1753" s="13"/>
      <c r="B1753" s="13"/>
      <c r="C1753" s="69"/>
      <c r="D1753" s="69"/>
      <c r="E1753" s="51" t="s">
        <v>290</v>
      </c>
      <c r="F1753" s="51" t="s">
        <v>291</v>
      </c>
      <c r="G1753" s="51" t="s">
        <v>290</v>
      </c>
      <c r="H1753" s="51" t="s">
        <v>291</v>
      </c>
      <c r="I1753" s="51" t="s">
        <v>290</v>
      </c>
      <c r="J1753" s="51" t="s">
        <v>291</v>
      </c>
      <c r="K1753" s="51" t="s">
        <v>290</v>
      </c>
      <c r="L1753" s="51" t="s">
        <v>291</v>
      </c>
      <c r="M1753" s="51" t="s">
        <v>290</v>
      </c>
      <c r="N1753" s="51" t="s">
        <v>291</v>
      </c>
      <c r="O1753" s="51" t="s">
        <v>290</v>
      </c>
      <c r="P1753" s="51" t="s">
        <v>291</v>
      </c>
    </row>
    <row r="1754" spans="1:16">
      <c r="A1754" s="1" t="s">
        <v>70</v>
      </c>
      <c r="B1754" s="1" t="s">
        <v>151</v>
      </c>
      <c r="C1754" s="36" t="s">
        <v>296</v>
      </c>
      <c r="D1754" s="36" t="s">
        <v>297</v>
      </c>
      <c r="E1754" s="37">
        <v>55569000</v>
      </c>
      <c r="F1754" s="37">
        <v>39073020</v>
      </c>
      <c r="G1754" s="37">
        <v>0</v>
      </c>
      <c r="H1754" s="37">
        <v>0</v>
      </c>
      <c r="I1754" s="37">
        <v>287212000</v>
      </c>
      <c r="J1754" s="37">
        <v>211241122</v>
      </c>
      <c r="K1754" s="37">
        <v>0</v>
      </c>
      <c r="L1754" s="37">
        <v>0</v>
      </c>
      <c r="M1754" s="37">
        <v>0</v>
      </c>
      <c r="N1754" s="37">
        <v>0</v>
      </c>
      <c r="O1754" s="37">
        <v>342781000</v>
      </c>
      <c r="P1754" s="37">
        <v>250314142</v>
      </c>
    </row>
    <row r="1755" spans="1:16">
      <c r="A1755" s="49"/>
      <c r="B1755" s="49"/>
      <c r="C1755" s="36" t="s">
        <v>298</v>
      </c>
      <c r="D1755" s="36" t="s">
        <v>199</v>
      </c>
      <c r="E1755" s="37">
        <v>21275000</v>
      </c>
      <c r="F1755" s="37">
        <v>15235065</v>
      </c>
      <c r="G1755" s="37">
        <v>0</v>
      </c>
      <c r="H1755" s="37">
        <v>0</v>
      </c>
      <c r="I1755" s="37">
        <v>113488000</v>
      </c>
      <c r="J1755" s="37">
        <v>82444813</v>
      </c>
      <c r="K1755" s="37">
        <v>0</v>
      </c>
      <c r="L1755" s="37">
        <v>0</v>
      </c>
      <c r="M1755" s="37">
        <v>0</v>
      </c>
      <c r="N1755" s="37">
        <v>0</v>
      </c>
      <c r="O1755" s="37">
        <v>134763000</v>
      </c>
      <c r="P1755" s="37">
        <v>97679878</v>
      </c>
    </row>
    <row r="1756" spans="1:16">
      <c r="A1756" s="49"/>
      <c r="B1756" s="49"/>
      <c r="C1756" s="36" t="s">
        <v>299</v>
      </c>
      <c r="D1756" s="36" t="s">
        <v>300</v>
      </c>
      <c r="E1756" s="37">
        <v>5400000</v>
      </c>
      <c r="F1756" s="37">
        <v>3652254</v>
      </c>
      <c r="G1756" s="37">
        <v>0</v>
      </c>
      <c r="H1756" s="37">
        <v>0</v>
      </c>
      <c r="I1756" s="37">
        <v>0</v>
      </c>
      <c r="J1756" s="37">
        <v>0</v>
      </c>
      <c r="K1756" s="37">
        <v>0</v>
      </c>
      <c r="L1756" s="37">
        <v>0</v>
      </c>
      <c r="M1756" s="37">
        <v>0</v>
      </c>
      <c r="N1756" s="37">
        <v>0</v>
      </c>
      <c r="O1756" s="37">
        <v>5400000</v>
      </c>
      <c r="P1756" s="37">
        <v>3652254</v>
      </c>
    </row>
    <row r="1757" spans="1:16">
      <c r="A1757" s="49"/>
      <c r="B1757" s="49"/>
      <c r="C1757" s="36" t="s">
        <v>327</v>
      </c>
      <c r="D1757" s="36" t="s">
        <v>328</v>
      </c>
      <c r="E1757" s="37">
        <v>600000</v>
      </c>
      <c r="F1757" s="37">
        <v>0</v>
      </c>
      <c r="G1757" s="37">
        <v>0</v>
      </c>
      <c r="H1757" s="37">
        <v>0</v>
      </c>
      <c r="I1757" s="37">
        <v>0</v>
      </c>
      <c r="J1757" s="37">
        <v>0</v>
      </c>
      <c r="K1757" s="37">
        <v>0</v>
      </c>
      <c r="L1757" s="37">
        <v>0</v>
      </c>
      <c r="M1757" s="37">
        <v>0</v>
      </c>
      <c r="N1757" s="37">
        <v>0</v>
      </c>
      <c r="O1757" s="37">
        <v>600000</v>
      </c>
      <c r="P1757" s="37">
        <v>0</v>
      </c>
    </row>
    <row r="1758" spans="1:16">
      <c r="A1758" s="49"/>
      <c r="B1758" s="49"/>
      <c r="C1758" s="36" t="s">
        <v>301</v>
      </c>
      <c r="D1758" s="36" t="s">
        <v>302</v>
      </c>
      <c r="E1758" s="37">
        <v>600000</v>
      </c>
      <c r="F1758" s="37">
        <v>45000</v>
      </c>
      <c r="G1758" s="37">
        <v>0</v>
      </c>
      <c r="H1758" s="37">
        <v>0</v>
      </c>
      <c r="I1758" s="37">
        <v>0</v>
      </c>
      <c r="J1758" s="37">
        <v>0</v>
      </c>
      <c r="K1758" s="37">
        <v>0</v>
      </c>
      <c r="L1758" s="37">
        <v>0</v>
      </c>
      <c r="M1758" s="37">
        <v>0</v>
      </c>
      <c r="N1758" s="37">
        <v>0</v>
      </c>
      <c r="O1758" s="37">
        <v>600000</v>
      </c>
      <c r="P1758" s="37">
        <v>45000</v>
      </c>
    </row>
    <row r="1759" spans="1:16">
      <c r="A1759" s="49"/>
      <c r="B1759" s="49"/>
      <c r="C1759" s="36" t="s">
        <v>303</v>
      </c>
      <c r="D1759" s="36" t="s">
        <v>304</v>
      </c>
      <c r="E1759" s="37">
        <v>1300000</v>
      </c>
      <c r="F1759" s="37">
        <v>88466</v>
      </c>
      <c r="G1759" s="37">
        <v>772000</v>
      </c>
      <c r="H1759" s="37">
        <v>85064</v>
      </c>
      <c r="I1759" s="37">
        <v>70000</v>
      </c>
      <c r="J1759" s="37">
        <v>23660</v>
      </c>
      <c r="K1759" s="37">
        <v>300000</v>
      </c>
      <c r="L1759" s="37">
        <v>0</v>
      </c>
      <c r="M1759" s="37">
        <v>0</v>
      </c>
      <c r="N1759" s="37">
        <v>0</v>
      </c>
      <c r="O1759" s="37">
        <v>2442000</v>
      </c>
      <c r="P1759" s="37">
        <v>197190</v>
      </c>
    </row>
    <row r="1760" spans="1:16">
      <c r="A1760" s="49"/>
      <c r="B1760" s="49"/>
      <c r="C1760" s="36" t="s">
        <v>305</v>
      </c>
      <c r="D1760" s="36" t="s">
        <v>306</v>
      </c>
      <c r="E1760" s="37">
        <v>38943000</v>
      </c>
      <c r="F1760" s="37">
        <v>24229313</v>
      </c>
      <c r="G1760" s="37">
        <v>15278000</v>
      </c>
      <c r="H1760" s="37">
        <v>4417450</v>
      </c>
      <c r="I1760" s="37">
        <v>21455000</v>
      </c>
      <c r="J1760" s="37">
        <v>8978458</v>
      </c>
      <c r="K1760" s="37">
        <v>133000</v>
      </c>
      <c r="L1760" s="37">
        <v>0</v>
      </c>
      <c r="M1760" s="37">
        <v>0</v>
      </c>
      <c r="N1760" s="37">
        <v>0</v>
      </c>
      <c r="O1760" s="37">
        <v>75809000</v>
      </c>
      <c r="P1760" s="37">
        <v>37625221</v>
      </c>
    </row>
    <row r="1761" spans="1:16">
      <c r="A1761" s="49"/>
      <c r="B1761" s="49"/>
      <c r="C1761" s="36" t="s">
        <v>307</v>
      </c>
      <c r="D1761" s="36" t="s">
        <v>308</v>
      </c>
      <c r="E1761" s="37">
        <v>4165000</v>
      </c>
      <c r="F1761" s="37">
        <v>1958664</v>
      </c>
      <c r="G1761" s="37">
        <v>23009000</v>
      </c>
      <c r="H1761" s="37">
        <v>6918344</v>
      </c>
      <c r="I1761" s="37">
        <v>10118000</v>
      </c>
      <c r="J1761" s="37">
        <v>3479015</v>
      </c>
      <c r="K1761" s="37">
        <v>903000</v>
      </c>
      <c r="L1761" s="37">
        <v>183689</v>
      </c>
      <c r="M1761" s="37">
        <v>0</v>
      </c>
      <c r="N1761" s="37">
        <v>0</v>
      </c>
      <c r="O1761" s="37">
        <v>38195000</v>
      </c>
      <c r="P1761" s="37">
        <v>12539712</v>
      </c>
    </row>
    <row r="1762" spans="1:16">
      <c r="A1762" s="49"/>
      <c r="B1762" s="49"/>
      <c r="C1762" s="36" t="s">
        <v>309</v>
      </c>
      <c r="D1762" s="36" t="s">
        <v>310</v>
      </c>
      <c r="E1762" s="37">
        <v>49083000</v>
      </c>
      <c r="F1762" s="37">
        <v>34081700</v>
      </c>
      <c r="G1762" s="37">
        <v>6927000</v>
      </c>
      <c r="H1762" s="37">
        <v>1351480</v>
      </c>
      <c r="I1762" s="37">
        <v>22223000</v>
      </c>
      <c r="J1762" s="37">
        <v>11149569</v>
      </c>
      <c r="K1762" s="37">
        <v>0</v>
      </c>
      <c r="L1762" s="37">
        <v>0</v>
      </c>
      <c r="M1762" s="37">
        <v>0</v>
      </c>
      <c r="N1762" s="37">
        <v>0</v>
      </c>
      <c r="O1762" s="37">
        <v>78233000</v>
      </c>
      <c r="P1762" s="37">
        <v>46582749</v>
      </c>
    </row>
    <row r="1763" spans="1:16">
      <c r="A1763" s="49"/>
      <c r="B1763" s="49"/>
      <c r="C1763" s="36" t="s">
        <v>311</v>
      </c>
      <c r="D1763" s="36" t="s">
        <v>312</v>
      </c>
      <c r="E1763" s="37">
        <v>11520000</v>
      </c>
      <c r="F1763" s="37">
        <v>3240322</v>
      </c>
      <c r="G1763" s="37">
        <v>7293000</v>
      </c>
      <c r="H1763" s="37">
        <v>3318439</v>
      </c>
      <c r="I1763" s="37">
        <v>32225000</v>
      </c>
      <c r="J1763" s="37">
        <v>2641803</v>
      </c>
      <c r="K1763" s="37">
        <v>5794000</v>
      </c>
      <c r="L1763" s="37">
        <v>1443691</v>
      </c>
      <c r="M1763" s="37">
        <v>0</v>
      </c>
      <c r="N1763" s="37">
        <v>0</v>
      </c>
      <c r="O1763" s="37">
        <v>56832000</v>
      </c>
      <c r="P1763" s="37">
        <v>10644255</v>
      </c>
    </row>
    <row r="1764" spans="1:16">
      <c r="A1764" s="49"/>
      <c r="B1764" s="49"/>
      <c r="C1764" s="36" t="s">
        <v>313</v>
      </c>
      <c r="D1764" s="36" t="s">
        <v>314</v>
      </c>
      <c r="E1764" s="37">
        <v>8712000</v>
      </c>
      <c r="F1764" s="37">
        <v>3937815</v>
      </c>
      <c r="G1764" s="37">
        <v>1675000</v>
      </c>
      <c r="H1764" s="37">
        <v>662309</v>
      </c>
      <c r="I1764" s="37">
        <v>1065000</v>
      </c>
      <c r="J1764" s="37">
        <v>435948</v>
      </c>
      <c r="K1764" s="37">
        <v>759000</v>
      </c>
      <c r="L1764" s="37">
        <v>154072</v>
      </c>
      <c r="M1764" s="37">
        <v>0</v>
      </c>
      <c r="N1764" s="37">
        <v>0</v>
      </c>
      <c r="O1764" s="37">
        <v>12211000</v>
      </c>
      <c r="P1764" s="37">
        <v>5190144</v>
      </c>
    </row>
    <row r="1765" spans="1:16">
      <c r="A1765" s="49"/>
      <c r="B1765" s="49"/>
      <c r="C1765" s="36" t="s">
        <v>315</v>
      </c>
      <c r="D1765" s="36" t="s">
        <v>316</v>
      </c>
      <c r="E1765" s="37">
        <v>10000000</v>
      </c>
      <c r="F1765" s="37">
        <v>6273643</v>
      </c>
      <c r="G1765" s="37">
        <v>0</v>
      </c>
      <c r="H1765" s="37">
        <v>0</v>
      </c>
      <c r="I1765" s="37">
        <v>0</v>
      </c>
      <c r="J1765" s="37">
        <v>0</v>
      </c>
      <c r="K1765" s="37">
        <v>0</v>
      </c>
      <c r="L1765" s="37">
        <v>0</v>
      </c>
      <c r="M1765" s="37">
        <v>0</v>
      </c>
      <c r="N1765" s="37">
        <v>0</v>
      </c>
      <c r="O1765" s="37">
        <v>10000000</v>
      </c>
      <c r="P1765" s="37">
        <v>6273643</v>
      </c>
    </row>
    <row r="1766" spans="1:16">
      <c r="A1766" s="49"/>
      <c r="B1766" s="49"/>
      <c r="C1766" s="36" t="s">
        <v>317</v>
      </c>
      <c r="D1766" s="36" t="s">
        <v>318</v>
      </c>
      <c r="E1766" s="37">
        <v>500000</v>
      </c>
      <c r="F1766" s="37">
        <v>113912</v>
      </c>
      <c r="G1766" s="37">
        <v>0</v>
      </c>
      <c r="H1766" s="37">
        <v>0</v>
      </c>
      <c r="I1766" s="37">
        <v>0</v>
      </c>
      <c r="J1766" s="37">
        <v>0</v>
      </c>
      <c r="K1766" s="37">
        <v>0</v>
      </c>
      <c r="L1766" s="37">
        <v>0</v>
      </c>
      <c r="M1766" s="37">
        <v>0</v>
      </c>
      <c r="N1766" s="37">
        <v>0</v>
      </c>
      <c r="O1766" s="37">
        <v>500000</v>
      </c>
      <c r="P1766" s="37">
        <v>113912</v>
      </c>
    </row>
    <row r="1767" spans="1:16">
      <c r="A1767" s="49"/>
      <c r="B1767" s="49"/>
      <c r="C1767" s="36" t="s">
        <v>331</v>
      </c>
      <c r="D1767" s="36" t="s">
        <v>332</v>
      </c>
      <c r="E1767" s="37">
        <v>15400000</v>
      </c>
      <c r="F1767" s="37">
        <v>8867700</v>
      </c>
      <c r="G1767" s="37">
        <v>0</v>
      </c>
      <c r="H1767" s="37">
        <v>0</v>
      </c>
      <c r="I1767" s="37">
        <v>0</v>
      </c>
      <c r="J1767" s="37">
        <v>0</v>
      </c>
      <c r="K1767" s="37">
        <v>0</v>
      </c>
      <c r="L1767" s="37">
        <v>0</v>
      </c>
      <c r="M1767" s="37">
        <v>0</v>
      </c>
      <c r="N1767" s="37">
        <v>0</v>
      </c>
      <c r="O1767" s="37">
        <v>15400000</v>
      </c>
      <c r="P1767" s="37">
        <v>8867700</v>
      </c>
    </row>
    <row r="1768" spans="1:16">
      <c r="A1768" s="49"/>
      <c r="B1768" s="49"/>
      <c r="C1768" s="36" t="s">
        <v>319</v>
      </c>
      <c r="D1768" s="36" t="s">
        <v>320</v>
      </c>
      <c r="E1768" s="37">
        <v>46200000</v>
      </c>
      <c r="F1768" s="37">
        <v>20398642</v>
      </c>
      <c r="G1768" s="37">
        <v>720000</v>
      </c>
      <c r="H1768" s="37">
        <v>132442</v>
      </c>
      <c r="I1768" s="37">
        <v>3168000</v>
      </c>
      <c r="J1768" s="37">
        <v>1197934</v>
      </c>
      <c r="K1768" s="37">
        <v>57666000</v>
      </c>
      <c r="L1768" s="37">
        <v>14714751</v>
      </c>
      <c r="M1768" s="37">
        <v>0</v>
      </c>
      <c r="N1768" s="37">
        <v>0</v>
      </c>
      <c r="O1768" s="37">
        <v>107754000</v>
      </c>
      <c r="P1768" s="37">
        <v>36443769</v>
      </c>
    </row>
    <row r="1769" spans="1:16">
      <c r="A1769" s="49"/>
      <c r="B1769" s="49"/>
      <c r="C1769" s="36" t="s">
        <v>321</v>
      </c>
      <c r="D1769" s="36" t="s">
        <v>322</v>
      </c>
      <c r="E1769" s="37">
        <v>750000</v>
      </c>
      <c r="F1769" s="37">
        <v>54443</v>
      </c>
      <c r="G1769" s="37">
        <v>0</v>
      </c>
      <c r="H1769" s="37">
        <v>0</v>
      </c>
      <c r="I1769" s="37">
        <v>165000</v>
      </c>
      <c r="J1769" s="37">
        <v>75000</v>
      </c>
      <c r="K1769" s="37">
        <v>0</v>
      </c>
      <c r="L1769" s="37">
        <v>0</v>
      </c>
      <c r="M1769" s="37">
        <v>0</v>
      </c>
      <c r="N1769" s="37">
        <v>0</v>
      </c>
      <c r="O1769" s="37">
        <v>915000</v>
      </c>
      <c r="P1769" s="37">
        <v>129443</v>
      </c>
    </row>
    <row r="1770" spans="1:16">
      <c r="A1770" s="49"/>
      <c r="B1770" s="49"/>
      <c r="C1770" s="36" t="s">
        <v>323</v>
      </c>
      <c r="D1770" s="36" t="s">
        <v>324</v>
      </c>
      <c r="E1770" s="37">
        <v>2300000</v>
      </c>
      <c r="F1770" s="37">
        <v>733656</v>
      </c>
      <c r="G1770" s="37">
        <v>2510000</v>
      </c>
      <c r="H1770" s="37">
        <v>299848</v>
      </c>
      <c r="I1770" s="37">
        <v>2514000</v>
      </c>
      <c r="J1770" s="37">
        <v>817901</v>
      </c>
      <c r="K1770" s="37">
        <v>3090000</v>
      </c>
      <c r="L1770" s="37">
        <v>73890</v>
      </c>
      <c r="M1770" s="37">
        <v>0</v>
      </c>
      <c r="N1770" s="37">
        <v>0</v>
      </c>
      <c r="O1770" s="37">
        <v>10414000</v>
      </c>
      <c r="P1770" s="37">
        <v>1925295</v>
      </c>
    </row>
    <row r="1771" spans="1:16">
      <c r="A1771" s="49"/>
      <c r="B1771" s="49"/>
      <c r="C1771" s="36" t="s">
        <v>333</v>
      </c>
      <c r="D1771" s="36" t="s">
        <v>334</v>
      </c>
      <c r="E1771" s="37">
        <v>1000000</v>
      </c>
      <c r="F1771" s="37">
        <v>152881</v>
      </c>
      <c r="G1771" s="37">
        <v>0</v>
      </c>
      <c r="H1771" s="37">
        <v>0</v>
      </c>
      <c r="I1771" s="37">
        <v>0</v>
      </c>
      <c r="J1771" s="37">
        <v>0</v>
      </c>
      <c r="K1771" s="37">
        <v>24800000</v>
      </c>
      <c r="L1771" s="37">
        <v>0</v>
      </c>
      <c r="M1771" s="37">
        <v>0</v>
      </c>
      <c r="N1771" s="37">
        <v>0</v>
      </c>
      <c r="O1771" s="37">
        <v>25800000</v>
      </c>
      <c r="P1771" s="37">
        <v>152881</v>
      </c>
    </row>
    <row r="1772" spans="1:16">
      <c r="A1772" s="49"/>
      <c r="B1772" s="49"/>
      <c r="C1772" s="36" t="s">
        <v>325</v>
      </c>
      <c r="D1772" s="36" t="s">
        <v>326</v>
      </c>
      <c r="E1772" s="37">
        <v>168350000</v>
      </c>
      <c r="F1772" s="37">
        <v>76874942</v>
      </c>
      <c r="G1772" s="37">
        <v>4605000</v>
      </c>
      <c r="H1772" s="37">
        <v>30000</v>
      </c>
      <c r="I1772" s="37">
        <v>20815000</v>
      </c>
      <c r="J1772" s="37">
        <v>1164677</v>
      </c>
      <c r="K1772" s="37">
        <v>1300000</v>
      </c>
      <c r="L1772" s="37">
        <v>0</v>
      </c>
      <c r="M1772" s="37">
        <v>0</v>
      </c>
      <c r="N1772" s="37">
        <v>0</v>
      </c>
      <c r="O1772" s="37">
        <v>195070000</v>
      </c>
      <c r="P1772" s="37">
        <v>78069619</v>
      </c>
    </row>
    <row r="1773" spans="1:16">
      <c r="A1773" s="49"/>
      <c r="B1773" s="49"/>
      <c r="C1773" s="36" t="s">
        <v>335</v>
      </c>
      <c r="D1773" s="36" t="s">
        <v>336</v>
      </c>
      <c r="E1773" s="37">
        <v>500000</v>
      </c>
      <c r="F1773" s="37">
        <v>30750</v>
      </c>
      <c r="G1773" s="37">
        <v>3845000</v>
      </c>
      <c r="H1773" s="37">
        <v>997846</v>
      </c>
      <c r="I1773" s="37">
        <v>551000</v>
      </c>
      <c r="J1773" s="37">
        <v>30500</v>
      </c>
      <c r="K1773" s="37">
        <v>70000</v>
      </c>
      <c r="L1773" s="37">
        <v>0</v>
      </c>
      <c r="M1773" s="37">
        <v>0</v>
      </c>
      <c r="N1773" s="37">
        <v>0</v>
      </c>
      <c r="O1773" s="37">
        <v>4966000</v>
      </c>
      <c r="P1773" s="37">
        <v>1059096</v>
      </c>
    </row>
    <row r="1774" spans="1:16">
      <c r="A1774" s="49"/>
      <c r="B1774" s="49"/>
      <c r="C1774" s="36" t="s">
        <v>337</v>
      </c>
      <c r="D1774" s="36" t="s">
        <v>338</v>
      </c>
      <c r="E1774" s="37">
        <v>2000000</v>
      </c>
      <c r="F1774" s="37">
        <v>31600</v>
      </c>
      <c r="G1774" s="37">
        <v>50000</v>
      </c>
      <c r="H1774" s="37">
        <v>26960</v>
      </c>
      <c r="I1774" s="37">
        <v>105000</v>
      </c>
      <c r="J1774" s="37">
        <v>23211</v>
      </c>
      <c r="K1774" s="37">
        <v>0</v>
      </c>
      <c r="L1774" s="37">
        <v>0</v>
      </c>
      <c r="M1774" s="37">
        <v>0</v>
      </c>
      <c r="N1774" s="37">
        <v>0</v>
      </c>
      <c r="O1774" s="37">
        <v>2155000</v>
      </c>
      <c r="P1774" s="37">
        <v>81771</v>
      </c>
    </row>
    <row r="1775" spans="1:16">
      <c r="A1775" s="49"/>
      <c r="B1775" s="49"/>
      <c r="C1775" s="36" t="s">
        <v>339</v>
      </c>
      <c r="D1775" s="36" t="s">
        <v>340</v>
      </c>
      <c r="E1775" s="37">
        <v>0</v>
      </c>
      <c r="F1775" s="37">
        <v>0</v>
      </c>
      <c r="G1775" s="37">
        <v>0</v>
      </c>
      <c r="H1775" s="37">
        <v>0</v>
      </c>
      <c r="I1775" s="37">
        <v>0</v>
      </c>
      <c r="J1775" s="37">
        <v>0</v>
      </c>
      <c r="K1775" s="37">
        <v>7130000</v>
      </c>
      <c r="L1775" s="37">
        <v>0</v>
      </c>
      <c r="M1775" s="37">
        <v>0</v>
      </c>
      <c r="N1775" s="37">
        <v>0</v>
      </c>
      <c r="O1775" s="37">
        <v>7130000</v>
      </c>
      <c r="P1775" s="37">
        <v>0</v>
      </c>
    </row>
    <row r="1776" spans="1:16">
      <c r="A1776" s="49"/>
      <c r="B1776" s="49"/>
      <c r="C1776" s="36" t="s">
        <v>345</v>
      </c>
      <c r="D1776" s="36" t="s">
        <v>346</v>
      </c>
      <c r="E1776" s="37">
        <v>2000000</v>
      </c>
      <c r="F1776" s="37">
        <v>955648</v>
      </c>
      <c r="G1776" s="37">
        <v>0</v>
      </c>
      <c r="H1776" s="37">
        <v>0</v>
      </c>
      <c r="I1776" s="37">
        <v>0</v>
      </c>
      <c r="J1776" s="37">
        <v>0</v>
      </c>
      <c r="K1776" s="37">
        <v>0</v>
      </c>
      <c r="L1776" s="37">
        <v>0</v>
      </c>
      <c r="M1776" s="37">
        <v>0</v>
      </c>
      <c r="N1776" s="37">
        <v>0</v>
      </c>
      <c r="O1776" s="37">
        <v>2000000</v>
      </c>
      <c r="P1776" s="37">
        <v>955648</v>
      </c>
    </row>
    <row r="1777" spans="1:16" s="63" customFormat="1">
      <c r="A1777" s="61"/>
      <c r="B1777" s="62" t="s">
        <v>369</v>
      </c>
      <c r="C1777" s="38"/>
      <c r="D1777" s="38"/>
      <c r="E1777" s="39">
        <f>SUM(E1754:E1776)</f>
        <v>446167000</v>
      </c>
      <c r="F1777" s="39">
        <f t="shared" ref="F1777:P1777" si="70">SUM(F1754:F1776)</f>
        <v>240029436</v>
      </c>
      <c r="G1777" s="39">
        <f t="shared" si="70"/>
        <v>66684000</v>
      </c>
      <c r="H1777" s="39">
        <f t="shared" si="70"/>
        <v>18240182</v>
      </c>
      <c r="I1777" s="39">
        <f t="shared" si="70"/>
        <v>515174000</v>
      </c>
      <c r="J1777" s="39">
        <f t="shared" si="70"/>
        <v>323703611</v>
      </c>
      <c r="K1777" s="39">
        <f t="shared" si="70"/>
        <v>101945000</v>
      </c>
      <c r="L1777" s="39">
        <f t="shared" si="70"/>
        <v>16570093</v>
      </c>
      <c r="M1777" s="39">
        <f t="shared" si="70"/>
        <v>0</v>
      </c>
      <c r="N1777" s="39">
        <f t="shared" si="70"/>
        <v>0</v>
      </c>
      <c r="O1777" s="39">
        <f t="shared" si="70"/>
        <v>1129970000</v>
      </c>
      <c r="P1777" s="39">
        <f t="shared" si="70"/>
        <v>598543322</v>
      </c>
    </row>
    <row r="1778" spans="1:16" s="65" customFormat="1">
      <c r="A1778" s="56"/>
      <c r="B1778" s="56"/>
      <c r="C1778" s="56"/>
      <c r="D1778" s="56"/>
      <c r="E1778" s="64"/>
      <c r="F1778" s="64"/>
      <c r="G1778" s="64"/>
      <c r="H1778" s="64"/>
      <c r="I1778" s="64"/>
      <c r="J1778" s="64"/>
      <c r="K1778" s="64"/>
      <c r="L1778" s="64"/>
      <c r="M1778" s="64"/>
      <c r="N1778" s="64"/>
      <c r="O1778" s="64"/>
      <c r="P1778" s="64"/>
    </row>
    <row r="1779" spans="1:16" s="18" customFormat="1" ht="15" customHeight="1">
      <c r="A1779" s="60"/>
      <c r="B1779" s="60"/>
      <c r="C1779" s="69" t="s">
        <v>283</v>
      </c>
      <c r="D1779" s="69"/>
      <c r="E1779" s="69" t="s">
        <v>284</v>
      </c>
      <c r="F1779" s="69"/>
      <c r="G1779" s="69" t="s">
        <v>285</v>
      </c>
      <c r="H1779" s="69"/>
      <c r="I1779" s="69" t="s">
        <v>286</v>
      </c>
      <c r="J1779" s="69"/>
      <c r="K1779" s="68" t="s">
        <v>287</v>
      </c>
      <c r="L1779" s="68"/>
      <c r="M1779" s="68" t="s">
        <v>288</v>
      </c>
      <c r="N1779" s="68"/>
      <c r="O1779" s="68" t="s">
        <v>289</v>
      </c>
      <c r="P1779" s="68"/>
    </row>
    <row r="1780" spans="1:16" s="18" customFormat="1" ht="15" customHeight="1">
      <c r="A1780" s="13"/>
      <c r="B1780" s="13"/>
      <c r="C1780" s="69"/>
      <c r="D1780" s="69"/>
      <c r="E1780" s="51" t="s">
        <v>290</v>
      </c>
      <c r="F1780" s="51" t="s">
        <v>291</v>
      </c>
      <c r="G1780" s="51" t="s">
        <v>290</v>
      </c>
      <c r="H1780" s="51" t="s">
        <v>291</v>
      </c>
      <c r="I1780" s="51" t="s">
        <v>290</v>
      </c>
      <c r="J1780" s="51" t="s">
        <v>291</v>
      </c>
      <c r="K1780" s="51" t="s">
        <v>290</v>
      </c>
      <c r="L1780" s="51" t="s">
        <v>291</v>
      </c>
      <c r="M1780" s="51" t="s">
        <v>290</v>
      </c>
      <c r="N1780" s="51" t="s">
        <v>291</v>
      </c>
      <c r="O1780" s="51" t="s">
        <v>290</v>
      </c>
      <c r="P1780" s="51" t="s">
        <v>291</v>
      </c>
    </row>
    <row r="1781" spans="1:16">
      <c r="A1781" s="1" t="s">
        <v>71</v>
      </c>
      <c r="B1781" s="1" t="s">
        <v>152</v>
      </c>
      <c r="C1781" s="36" t="s">
        <v>296</v>
      </c>
      <c r="D1781" s="36" t="s">
        <v>297</v>
      </c>
      <c r="E1781" s="37">
        <v>54655000</v>
      </c>
      <c r="F1781" s="37">
        <v>31560696</v>
      </c>
      <c r="G1781" s="37">
        <v>0</v>
      </c>
      <c r="H1781" s="37">
        <v>0</v>
      </c>
      <c r="I1781" s="37">
        <v>278753000</v>
      </c>
      <c r="J1781" s="37">
        <v>209447709</v>
      </c>
      <c r="K1781" s="37">
        <v>0</v>
      </c>
      <c r="L1781" s="37">
        <v>0</v>
      </c>
      <c r="M1781" s="37">
        <v>0</v>
      </c>
      <c r="N1781" s="37">
        <v>0</v>
      </c>
      <c r="O1781" s="37">
        <v>333408000</v>
      </c>
      <c r="P1781" s="37">
        <v>241008405</v>
      </c>
    </row>
    <row r="1782" spans="1:16">
      <c r="A1782" s="49"/>
      <c r="B1782" s="49"/>
      <c r="C1782" s="36" t="s">
        <v>298</v>
      </c>
      <c r="D1782" s="36" t="s">
        <v>199</v>
      </c>
      <c r="E1782" s="37">
        <v>23905000</v>
      </c>
      <c r="F1782" s="37">
        <v>11965787</v>
      </c>
      <c r="G1782" s="37">
        <v>0</v>
      </c>
      <c r="H1782" s="37">
        <v>0</v>
      </c>
      <c r="I1782" s="37">
        <v>110353000</v>
      </c>
      <c r="J1782" s="37">
        <v>81520810</v>
      </c>
      <c r="K1782" s="37">
        <v>0</v>
      </c>
      <c r="L1782" s="37">
        <v>0</v>
      </c>
      <c r="M1782" s="37">
        <v>0</v>
      </c>
      <c r="N1782" s="37">
        <v>0</v>
      </c>
      <c r="O1782" s="37">
        <v>134258000</v>
      </c>
      <c r="P1782" s="37">
        <v>93486597</v>
      </c>
    </row>
    <row r="1783" spans="1:16">
      <c r="A1783" s="49"/>
      <c r="B1783" s="49"/>
      <c r="C1783" s="36" t="s">
        <v>370</v>
      </c>
      <c r="D1783" s="36" t="s">
        <v>371</v>
      </c>
      <c r="E1783" s="37">
        <v>60000</v>
      </c>
      <c r="F1783" s="37">
        <v>0</v>
      </c>
      <c r="G1783" s="37">
        <v>0</v>
      </c>
      <c r="H1783" s="37">
        <v>0</v>
      </c>
      <c r="I1783" s="37">
        <v>0</v>
      </c>
      <c r="J1783" s="37">
        <v>0</v>
      </c>
      <c r="K1783" s="37">
        <v>0</v>
      </c>
      <c r="L1783" s="37">
        <v>0</v>
      </c>
      <c r="M1783" s="37">
        <v>0</v>
      </c>
      <c r="N1783" s="37">
        <v>0</v>
      </c>
      <c r="O1783" s="37">
        <v>60000</v>
      </c>
      <c r="P1783" s="37">
        <v>0</v>
      </c>
    </row>
    <row r="1784" spans="1:16">
      <c r="A1784" s="49"/>
      <c r="B1784" s="49"/>
      <c r="C1784" s="36" t="s">
        <v>299</v>
      </c>
      <c r="D1784" s="36" t="s">
        <v>300</v>
      </c>
      <c r="E1784" s="37">
        <v>9480000</v>
      </c>
      <c r="F1784" s="37">
        <v>6764488</v>
      </c>
      <c r="G1784" s="37">
        <v>0</v>
      </c>
      <c r="H1784" s="37">
        <v>0</v>
      </c>
      <c r="I1784" s="37">
        <v>0</v>
      </c>
      <c r="J1784" s="37">
        <v>0</v>
      </c>
      <c r="K1784" s="37">
        <v>0</v>
      </c>
      <c r="L1784" s="37">
        <v>0</v>
      </c>
      <c r="M1784" s="37">
        <v>0</v>
      </c>
      <c r="N1784" s="37">
        <v>0</v>
      </c>
      <c r="O1784" s="37">
        <v>9480000</v>
      </c>
      <c r="P1784" s="37">
        <v>6764488</v>
      </c>
    </row>
    <row r="1785" spans="1:16">
      <c r="A1785" s="49"/>
      <c r="B1785" s="49"/>
      <c r="C1785" s="36" t="s">
        <v>327</v>
      </c>
      <c r="D1785" s="36" t="s">
        <v>328</v>
      </c>
      <c r="E1785" s="37">
        <v>3000000</v>
      </c>
      <c r="F1785" s="37">
        <v>0</v>
      </c>
      <c r="G1785" s="37">
        <v>0</v>
      </c>
      <c r="H1785" s="37">
        <v>0</v>
      </c>
      <c r="I1785" s="37">
        <v>0</v>
      </c>
      <c r="J1785" s="37">
        <v>0</v>
      </c>
      <c r="K1785" s="37">
        <v>0</v>
      </c>
      <c r="L1785" s="37">
        <v>0</v>
      </c>
      <c r="M1785" s="37">
        <v>0</v>
      </c>
      <c r="N1785" s="37">
        <v>0</v>
      </c>
      <c r="O1785" s="37">
        <v>3000000</v>
      </c>
      <c r="P1785" s="37">
        <v>0</v>
      </c>
    </row>
    <row r="1786" spans="1:16">
      <c r="A1786" s="49"/>
      <c r="B1786" s="49"/>
      <c r="C1786" s="36" t="s">
        <v>301</v>
      </c>
      <c r="D1786" s="36" t="s">
        <v>302</v>
      </c>
      <c r="E1786" s="37">
        <v>4000000</v>
      </c>
      <c r="F1786" s="37">
        <v>525428</v>
      </c>
      <c r="G1786" s="37">
        <v>0</v>
      </c>
      <c r="H1786" s="37">
        <v>0</v>
      </c>
      <c r="I1786" s="37">
        <v>0</v>
      </c>
      <c r="J1786" s="37">
        <v>0</v>
      </c>
      <c r="K1786" s="37">
        <v>0</v>
      </c>
      <c r="L1786" s="37">
        <v>0</v>
      </c>
      <c r="M1786" s="37">
        <v>0</v>
      </c>
      <c r="N1786" s="37">
        <v>0</v>
      </c>
      <c r="O1786" s="37">
        <v>4000000</v>
      </c>
      <c r="P1786" s="37">
        <v>525428</v>
      </c>
    </row>
    <row r="1787" spans="1:16">
      <c r="A1787" s="49"/>
      <c r="B1787" s="49"/>
      <c r="C1787" s="36" t="s">
        <v>303</v>
      </c>
      <c r="D1787" s="36" t="s">
        <v>304</v>
      </c>
      <c r="E1787" s="37">
        <v>450000</v>
      </c>
      <c r="F1787" s="37">
        <v>88804</v>
      </c>
      <c r="G1787" s="37">
        <v>1396000</v>
      </c>
      <c r="H1787" s="37">
        <v>59420</v>
      </c>
      <c r="I1787" s="37">
        <v>0</v>
      </c>
      <c r="J1787" s="37">
        <v>0</v>
      </c>
      <c r="K1787" s="37">
        <v>13425000</v>
      </c>
      <c r="L1787" s="37">
        <v>819831</v>
      </c>
      <c r="M1787" s="37">
        <v>0</v>
      </c>
      <c r="N1787" s="37">
        <v>0</v>
      </c>
      <c r="O1787" s="37">
        <v>15271000</v>
      </c>
      <c r="P1787" s="37">
        <v>968055</v>
      </c>
    </row>
    <row r="1788" spans="1:16">
      <c r="A1788" s="49"/>
      <c r="B1788" s="49"/>
      <c r="C1788" s="36" t="s">
        <v>305</v>
      </c>
      <c r="D1788" s="36" t="s">
        <v>306</v>
      </c>
      <c r="E1788" s="37">
        <v>56639000</v>
      </c>
      <c r="F1788" s="37">
        <v>24965619</v>
      </c>
      <c r="G1788" s="37">
        <v>6156000</v>
      </c>
      <c r="H1788" s="37">
        <v>1221359</v>
      </c>
      <c r="I1788" s="37">
        <v>15507000</v>
      </c>
      <c r="J1788" s="37">
        <v>8408945</v>
      </c>
      <c r="K1788" s="37">
        <v>60000</v>
      </c>
      <c r="L1788" s="37">
        <v>0</v>
      </c>
      <c r="M1788" s="37">
        <v>0</v>
      </c>
      <c r="N1788" s="37">
        <v>0</v>
      </c>
      <c r="O1788" s="37">
        <v>78362000</v>
      </c>
      <c r="P1788" s="37">
        <v>34595923</v>
      </c>
    </row>
    <row r="1789" spans="1:16">
      <c r="A1789" s="49"/>
      <c r="B1789" s="49"/>
      <c r="C1789" s="36" t="s">
        <v>307</v>
      </c>
      <c r="D1789" s="36" t="s">
        <v>308</v>
      </c>
      <c r="E1789" s="37">
        <v>16861000</v>
      </c>
      <c r="F1789" s="37">
        <v>9338764</v>
      </c>
      <c r="G1789" s="37">
        <v>37997000</v>
      </c>
      <c r="H1789" s="37">
        <v>15858935</v>
      </c>
      <c r="I1789" s="37">
        <v>1256000</v>
      </c>
      <c r="J1789" s="37">
        <v>866340</v>
      </c>
      <c r="K1789" s="37">
        <v>626000</v>
      </c>
      <c r="L1789" s="37">
        <v>90306</v>
      </c>
      <c r="M1789" s="37">
        <v>0</v>
      </c>
      <c r="N1789" s="37">
        <v>0</v>
      </c>
      <c r="O1789" s="37">
        <v>56740000</v>
      </c>
      <c r="P1789" s="37">
        <v>26154345</v>
      </c>
    </row>
    <row r="1790" spans="1:16">
      <c r="A1790" s="49"/>
      <c r="B1790" s="49"/>
      <c r="C1790" s="36" t="s">
        <v>309</v>
      </c>
      <c r="D1790" s="36" t="s">
        <v>310</v>
      </c>
      <c r="E1790" s="37">
        <v>194284000</v>
      </c>
      <c r="F1790" s="37">
        <v>95195495</v>
      </c>
      <c r="G1790" s="37">
        <v>12319000</v>
      </c>
      <c r="H1790" s="37">
        <v>4360714</v>
      </c>
      <c r="I1790" s="37">
        <v>1767000</v>
      </c>
      <c r="J1790" s="37">
        <v>1283189</v>
      </c>
      <c r="K1790" s="37">
        <v>527000</v>
      </c>
      <c r="L1790" s="37">
        <v>527000</v>
      </c>
      <c r="M1790" s="37">
        <v>0</v>
      </c>
      <c r="N1790" s="37">
        <v>0</v>
      </c>
      <c r="O1790" s="37">
        <v>208897000</v>
      </c>
      <c r="P1790" s="37">
        <v>101366398</v>
      </c>
    </row>
    <row r="1791" spans="1:16">
      <c r="A1791" s="49"/>
      <c r="B1791" s="49"/>
      <c r="C1791" s="36" t="s">
        <v>311</v>
      </c>
      <c r="D1791" s="36" t="s">
        <v>312</v>
      </c>
      <c r="E1791" s="37">
        <v>60211000</v>
      </c>
      <c r="F1791" s="37">
        <v>24787591</v>
      </c>
      <c r="G1791" s="37">
        <v>9077000</v>
      </c>
      <c r="H1791" s="37">
        <v>1370152</v>
      </c>
      <c r="I1791" s="37">
        <v>1634000</v>
      </c>
      <c r="J1791" s="37">
        <v>827867</v>
      </c>
      <c r="K1791" s="37">
        <v>5474000</v>
      </c>
      <c r="L1791" s="37">
        <v>1143606</v>
      </c>
      <c r="M1791" s="37">
        <v>0</v>
      </c>
      <c r="N1791" s="37">
        <v>0</v>
      </c>
      <c r="O1791" s="37">
        <v>76396000</v>
      </c>
      <c r="P1791" s="37">
        <v>28129216</v>
      </c>
    </row>
    <row r="1792" spans="1:16">
      <c r="A1792" s="49"/>
      <c r="B1792" s="49"/>
      <c r="C1792" s="36" t="s">
        <v>313</v>
      </c>
      <c r="D1792" s="36" t="s">
        <v>314</v>
      </c>
      <c r="E1792" s="37">
        <v>18701000</v>
      </c>
      <c r="F1792" s="37">
        <v>8584510</v>
      </c>
      <c r="G1792" s="37">
        <v>3952000</v>
      </c>
      <c r="H1792" s="37">
        <v>943285</v>
      </c>
      <c r="I1792" s="37">
        <v>259000</v>
      </c>
      <c r="J1792" s="37">
        <v>181585</v>
      </c>
      <c r="K1792" s="37">
        <v>2755000</v>
      </c>
      <c r="L1792" s="37">
        <v>662778</v>
      </c>
      <c r="M1792" s="37">
        <v>0</v>
      </c>
      <c r="N1792" s="37">
        <v>0</v>
      </c>
      <c r="O1792" s="37">
        <v>25667000</v>
      </c>
      <c r="P1792" s="37">
        <v>10372158</v>
      </c>
    </row>
    <row r="1793" spans="1:16">
      <c r="A1793" s="49"/>
      <c r="B1793" s="49"/>
      <c r="C1793" s="36" t="s">
        <v>315</v>
      </c>
      <c r="D1793" s="36" t="s">
        <v>316</v>
      </c>
      <c r="E1793" s="37">
        <v>8726000</v>
      </c>
      <c r="F1793" s="37">
        <v>2732344</v>
      </c>
      <c r="G1793" s="37">
        <v>500000</v>
      </c>
      <c r="H1793" s="37">
        <v>0</v>
      </c>
      <c r="I1793" s="37">
        <v>11600000</v>
      </c>
      <c r="J1793" s="37">
        <v>7211911</v>
      </c>
      <c r="K1793" s="37">
        <v>0</v>
      </c>
      <c r="L1793" s="37">
        <v>0</v>
      </c>
      <c r="M1793" s="37">
        <v>0</v>
      </c>
      <c r="N1793" s="37">
        <v>0</v>
      </c>
      <c r="O1793" s="37">
        <v>20826000</v>
      </c>
      <c r="P1793" s="37">
        <v>9944255</v>
      </c>
    </row>
    <row r="1794" spans="1:16">
      <c r="A1794" s="49"/>
      <c r="B1794" s="49"/>
      <c r="C1794" s="36" t="s">
        <v>331</v>
      </c>
      <c r="D1794" s="36" t="s">
        <v>332</v>
      </c>
      <c r="E1794" s="37">
        <v>38560000</v>
      </c>
      <c r="F1794" s="37">
        <v>36100000</v>
      </c>
      <c r="G1794" s="37">
        <v>0</v>
      </c>
      <c r="H1794" s="37">
        <v>0</v>
      </c>
      <c r="I1794" s="37">
        <v>0</v>
      </c>
      <c r="J1794" s="37">
        <v>0</v>
      </c>
      <c r="K1794" s="37">
        <v>0</v>
      </c>
      <c r="L1794" s="37">
        <v>0</v>
      </c>
      <c r="M1794" s="37">
        <v>0</v>
      </c>
      <c r="N1794" s="37">
        <v>0</v>
      </c>
      <c r="O1794" s="37">
        <v>38560000</v>
      </c>
      <c r="P1794" s="37">
        <v>36100000</v>
      </c>
    </row>
    <row r="1795" spans="1:16">
      <c r="A1795" s="49"/>
      <c r="B1795" s="49"/>
      <c r="C1795" s="36" t="s">
        <v>319</v>
      </c>
      <c r="D1795" s="36" t="s">
        <v>320</v>
      </c>
      <c r="E1795" s="37">
        <v>31220000</v>
      </c>
      <c r="F1795" s="37">
        <v>14078543</v>
      </c>
      <c r="G1795" s="37">
        <v>0</v>
      </c>
      <c r="H1795" s="37">
        <v>0</v>
      </c>
      <c r="I1795" s="37">
        <v>0</v>
      </c>
      <c r="J1795" s="37">
        <v>0</v>
      </c>
      <c r="K1795" s="37">
        <v>0</v>
      </c>
      <c r="L1795" s="37">
        <v>0</v>
      </c>
      <c r="M1795" s="37">
        <v>0</v>
      </c>
      <c r="N1795" s="37">
        <v>0</v>
      </c>
      <c r="O1795" s="37">
        <v>31220000</v>
      </c>
      <c r="P1795" s="37">
        <v>14078543</v>
      </c>
    </row>
    <row r="1796" spans="1:16">
      <c r="A1796" s="49"/>
      <c r="B1796" s="49"/>
      <c r="C1796" s="36" t="s">
        <v>323</v>
      </c>
      <c r="D1796" s="36" t="s">
        <v>324</v>
      </c>
      <c r="E1796" s="37">
        <v>25430000</v>
      </c>
      <c r="F1796" s="37">
        <v>14443763</v>
      </c>
      <c r="G1796" s="37">
        <v>4060000</v>
      </c>
      <c r="H1796" s="37">
        <v>310209</v>
      </c>
      <c r="I1796" s="37">
        <v>0</v>
      </c>
      <c r="J1796" s="37">
        <v>0</v>
      </c>
      <c r="K1796" s="37">
        <v>0</v>
      </c>
      <c r="L1796" s="37">
        <v>0</v>
      </c>
      <c r="M1796" s="37">
        <v>0</v>
      </c>
      <c r="N1796" s="37">
        <v>0</v>
      </c>
      <c r="O1796" s="37">
        <v>29490000</v>
      </c>
      <c r="P1796" s="37">
        <v>14753972</v>
      </c>
    </row>
    <row r="1797" spans="1:16">
      <c r="A1797" s="49"/>
      <c r="B1797" s="49"/>
      <c r="C1797" s="36" t="s">
        <v>325</v>
      </c>
      <c r="D1797" s="36" t="s">
        <v>326</v>
      </c>
      <c r="E1797" s="37">
        <v>306153000</v>
      </c>
      <c r="F1797" s="37">
        <v>111173320</v>
      </c>
      <c r="G1797" s="37">
        <v>0</v>
      </c>
      <c r="H1797" s="37">
        <v>0</v>
      </c>
      <c r="I1797" s="37">
        <v>0</v>
      </c>
      <c r="J1797" s="37">
        <v>0</v>
      </c>
      <c r="K1797" s="37">
        <v>0</v>
      </c>
      <c r="L1797" s="37">
        <v>0</v>
      </c>
      <c r="M1797" s="37">
        <v>0</v>
      </c>
      <c r="N1797" s="37">
        <v>0</v>
      </c>
      <c r="O1797" s="37">
        <v>306153000</v>
      </c>
      <c r="P1797" s="37">
        <v>111173320</v>
      </c>
    </row>
    <row r="1798" spans="1:16">
      <c r="A1798" s="49"/>
      <c r="B1798" s="49"/>
      <c r="C1798" s="36" t="s">
        <v>335</v>
      </c>
      <c r="D1798" s="36" t="s">
        <v>336</v>
      </c>
      <c r="E1798" s="37">
        <v>100000</v>
      </c>
      <c r="F1798" s="37">
        <v>0</v>
      </c>
      <c r="G1798" s="37">
        <v>7476000</v>
      </c>
      <c r="H1798" s="37">
        <v>1328062</v>
      </c>
      <c r="I1798" s="37">
        <v>0</v>
      </c>
      <c r="J1798" s="37">
        <v>0</v>
      </c>
      <c r="K1798" s="37">
        <v>0</v>
      </c>
      <c r="L1798" s="37">
        <v>0</v>
      </c>
      <c r="M1798" s="37">
        <v>0</v>
      </c>
      <c r="N1798" s="37">
        <v>0</v>
      </c>
      <c r="O1798" s="37">
        <v>7576000</v>
      </c>
      <c r="P1798" s="37">
        <v>1328062</v>
      </c>
    </row>
    <row r="1799" spans="1:16">
      <c r="A1799" s="49"/>
      <c r="B1799" s="49"/>
      <c r="C1799" s="36" t="s">
        <v>337</v>
      </c>
      <c r="D1799" s="36" t="s">
        <v>338</v>
      </c>
      <c r="E1799" s="37">
        <v>34070000</v>
      </c>
      <c r="F1799" s="37">
        <v>2913747</v>
      </c>
      <c r="G1799" s="37">
        <v>0</v>
      </c>
      <c r="H1799" s="37">
        <v>0</v>
      </c>
      <c r="I1799" s="37">
        <v>0</v>
      </c>
      <c r="J1799" s="37">
        <v>0</v>
      </c>
      <c r="K1799" s="37">
        <v>0</v>
      </c>
      <c r="L1799" s="37">
        <v>0</v>
      </c>
      <c r="M1799" s="37">
        <v>0</v>
      </c>
      <c r="N1799" s="37">
        <v>0</v>
      </c>
      <c r="O1799" s="37">
        <v>34070000</v>
      </c>
      <c r="P1799" s="37">
        <v>2913747</v>
      </c>
    </row>
    <row r="1800" spans="1:16">
      <c r="A1800" s="49"/>
      <c r="B1800" s="49"/>
      <c r="C1800" s="36" t="s">
        <v>339</v>
      </c>
      <c r="D1800" s="36" t="s">
        <v>340</v>
      </c>
      <c r="E1800" s="37">
        <v>12800000</v>
      </c>
      <c r="F1800" s="37">
        <v>12476281</v>
      </c>
      <c r="G1800" s="37">
        <v>900000</v>
      </c>
      <c r="H1800" s="37">
        <v>900000</v>
      </c>
      <c r="I1800" s="37">
        <v>0</v>
      </c>
      <c r="J1800" s="37">
        <v>0</v>
      </c>
      <c r="K1800" s="37">
        <v>0</v>
      </c>
      <c r="L1800" s="37">
        <v>0</v>
      </c>
      <c r="M1800" s="37">
        <v>0</v>
      </c>
      <c r="N1800" s="37">
        <v>0</v>
      </c>
      <c r="O1800" s="37">
        <v>13700000</v>
      </c>
      <c r="P1800" s="37">
        <v>13376281</v>
      </c>
    </row>
    <row r="1801" spans="1:16" s="63" customFormat="1">
      <c r="A1801" s="61"/>
      <c r="B1801" s="62" t="s">
        <v>271</v>
      </c>
      <c r="C1801" s="38"/>
      <c r="D1801" s="38"/>
      <c r="E1801" s="39">
        <f>SUM(E1781:E1800)</f>
        <v>899305000</v>
      </c>
      <c r="F1801" s="39">
        <f t="shared" ref="F1801:P1801" si="71">SUM(F1781:F1800)</f>
        <v>407695180</v>
      </c>
      <c r="G1801" s="39">
        <f t="shared" si="71"/>
        <v>83833000</v>
      </c>
      <c r="H1801" s="39">
        <f t="shared" si="71"/>
        <v>26352136</v>
      </c>
      <c r="I1801" s="39">
        <f t="shared" si="71"/>
        <v>421129000</v>
      </c>
      <c r="J1801" s="39">
        <f t="shared" si="71"/>
        <v>309748356</v>
      </c>
      <c r="K1801" s="39">
        <f t="shared" si="71"/>
        <v>22867000</v>
      </c>
      <c r="L1801" s="39">
        <f t="shared" si="71"/>
        <v>3243521</v>
      </c>
      <c r="M1801" s="39">
        <f t="shared" si="71"/>
        <v>0</v>
      </c>
      <c r="N1801" s="39">
        <f t="shared" si="71"/>
        <v>0</v>
      </c>
      <c r="O1801" s="39">
        <f t="shared" si="71"/>
        <v>1427134000</v>
      </c>
      <c r="P1801" s="39">
        <f t="shared" si="71"/>
        <v>747039193</v>
      </c>
    </row>
    <row r="1802" spans="1:16" s="65" customFormat="1">
      <c r="A1802" s="56"/>
      <c r="B1802" s="56"/>
      <c r="C1802" s="56"/>
      <c r="D1802" s="56"/>
      <c r="E1802" s="64"/>
      <c r="F1802" s="64"/>
      <c r="G1802" s="64"/>
      <c r="H1802" s="64"/>
      <c r="I1802" s="64"/>
      <c r="J1802" s="64"/>
      <c r="K1802" s="64"/>
      <c r="L1802" s="64"/>
      <c r="M1802" s="64"/>
      <c r="N1802" s="64"/>
      <c r="O1802" s="64"/>
      <c r="P1802" s="64"/>
    </row>
    <row r="1803" spans="1:16" s="18" customFormat="1" ht="15" customHeight="1">
      <c r="A1803" s="60"/>
      <c r="B1803" s="60"/>
      <c r="C1803" s="69" t="s">
        <v>283</v>
      </c>
      <c r="D1803" s="69"/>
      <c r="E1803" s="69" t="s">
        <v>284</v>
      </c>
      <c r="F1803" s="69"/>
      <c r="G1803" s="69" t="s">
        <v>285</v>
      </c>
      <c r="H1803" s="69"/>
      <c r="I1803" s="69" t="s">
        <v>286</v>
      </c>
      <c r="J1803" s="69"/>
      <c r="K1803" s="68" t="s">
        <v>287</v>
      </c>
      <c r="L1803" s="68"/>
      <c r="M1803" s="68" t="s">
        <v>288</v>
      </c>
      <c r="N1803" s="68"/>
      <c r="O1803" s="68" t="s">
        <v>289</v>
      </c>
      <c r="P1803" s="68"/>
    </row>
    <row r="1804" spans="1:16" s="18" customFormat="1" ht="15" customHeight="1">
      <c r="A1804" s="13"/>
      <c r="B1804" s="13"/>
      <c r="C1804" s="69"/>
      <c r="D1804" s="69"/>
      <c r="E1804" s="51" t="s">
        <v>290</v>
      </c>
      <c r="F1804" s="51" t="s">
        <v>291</v>
      </c>
      <c r="G1804" s="51" t="s">
        <v>290</v>
      </c>
      <c r="H1804" s="51" t="s">
        <v>291</v>
      </c>
      <c r="I1804" s="51" t="s">
        <v>290</v>
      </c>
      <c r="J1804" s="51" t="s">
        <v>291</v>
      </c>
      <c r="K1804" s="51" t="s">
        <v>290</v>
      </c>
      <c r="L1804" s="51" t="s">
        <v>291</v>
      </c>
      <c r="M1804" s="51" t="s">
        <v>290</v>
      </c>
      <c r="N1804" s="51" t="s">
        <v>291</v>
      </c>
      <c r="O1804" s="51" t="s">
        <v>290</v>
      </c>
      <c r="P1804" s="51" t="s">
        <v>291</v>
      </c>
    </row>
    <row r="1805" spans="1:16">
      <c r="A1805" s="1" t="s">
        <v>72</v>
      </c>
      <c r="B1805" s="1" t="s">
        <v>153</v>
      </c>
      <c r="C1805" s="36" t="s">
        <v>296</v>
      </c>
      <c r="D1805" s="36" t="s">
        <v>297</v>
      </c>
      <c r="E1805" s="37">
        <v>26490000</v>
      </c>
      <c r="F1805" s="37">
        <v>17755680</v>
      </c>
      <c r="G1805" s="37">
        <v>0</v>
      </c>
      <c r="H1805" s="37">
        <v>0</v>
      </c>
      <c r="I1805" s="37">
        <v>189970100</v>
      </c>
      <c r="J1805" s="37">
        <v>136941122</v>
      </c>
      <c r="K1805" s="37">
        <v>0</v>
      </c>
      <c r="L1805" s="37">
        <v>0</v>
      </c>
      <c r="M1805" s="37">
        <v>0</v>
      </c>
      <c r="N1805" s="37">
        <v>0</v>
      </c>
      <c r="O1805" s="37">
        <v>216460100</v>
      </c>
      <c r="P1805" s="37">
        <v>154696802</v>
      </c>
    </row>
    <row r="1806" spans="1:16">
      <c r="A1806" s="49"/>
      <c r="B1806" s="49"/>
      <c r="C1806" s="36" t="s">
        <v>298</v>
      </c>
      <c r="D1806" s="36" t="s">
        <v>199</v>
      </c>
      <c r="E1806" s="37">
        <v>9795000</v>
      </c>
      <c r="F1806" s="37">
        <v>6741461</v>
      </c>
      <c r="G1806" s="37">
        <v>0</v>
      </c>
      <c r="H1806" s="37">
        <v>0</v>
      </c>
      <c r="I1806" s="37">
        <v>73335000</v>
      </c>
      <c r="J1806" s="37">
        <v>53232242</v>
      </c>
      <c r="K1806" s="37">
        <v>0</v>
      </c>
      <c r="L1806" s="37">
        <v>0</v>
      </c>
      <c r="M1806" s="37">
        <v>0</v>
      </c>
      <c r="N1806" s="37">
        <v>0</v>
      </c>
      <c r="O1806" s="37">
        <v>83130000</v>
      </c>
      <c r="P1806" s="37">
        <v>59973703</v>
      </c>
    </row>
    <row r="1807" spans="1:16">
      <c r="A1807" s="49"/>
      <c r="B1807" s="49"/>
      <c r="C1807" s="36" t="s">
        <v>299</v>
      </c>
      <c r="D1807" s="36" t="s">
        <v>300</v>
      </c>
      <c r="E1807" s="37">
        <v>5100000</v>
      </c>
      <c r="F1807" s="37">
        <v>3932199</v>
      </c>
      <c r="G1807" s="37">
        <v>0</v>
      </c>
      <c r="H1807" s="37">
        <v>0</v>
      </c>
      <c r="I1807" s="37">
        <v>0</v>
      </c>
      <c r="J1807" s="37">
        <v>0</v>
      </c>
      <c r="K1807" s="37">
        <v>0</v>
      </c>
      <c r="L1807" s="37">
        <v>0</v>
      </c>
      <c r="M1807" s="37">
        <v>0</v>
      </c>
      <c r="N1807" s="37">
        <v>0</v>
      </c>
      <c r="O1807" s="37">
        <v>5100000</v>
      </c>
      <c r="P1807" s="37">
        <v>3932199</v>
      </c>
    </row>
    <row r="1808" spans="1:16">
      <c r="A1808" s="49"/>
      <c r="B1808" s="49"/>
      <c r="C1808" s="36" t="s">
        <v>327</v>
      </c>
      <c r="D1808" s="36" t="s">
        <v>328</v>
      </c>
      <c r="E1808" s="37">
        <v>1500000</v>
      </c>
      <c r="F1808" s="37">
        <v>0</v>
      </c>
      <c r="G1808" s="37">
        <v>0</v>
      </c>
      <c r="H1808" s="37">
        <v>0</v>
      </c>
      <c r="I1808" s="37">
        <v>0</v>
      </c>
      <c r="J1808" s="37">
        <v>0</v>
      </c>
      <c r="K1808" s="37">
        <v>0</v>
      </c>
      <c r="L1808" s="37">
        <v>0</v>
      </c>
      <c r="M1808" s="37">
        <v>0</v>
      </c>
      <c r="N1808" s="37">
        <v>0</v>
      </c>
      <c r="O1808" s="37">
        <v>1500000</v>
      </c>
      <c r="P1808" s="37">
        <v>0</v>
      </c>
    </row>
    <row r="1809" spans="1:16">
      <c r="A1809" s="49"/>
      <c r="B1809" s="49"/>
      <c r="C1809" s="36" t="s">
        <v>301</v>
      </c>
      <c r="D1809" s="36" t="s">
        <v>302</v>
      </c>
      <c r="E1809" s="37">
        <v>500000</v>
      </c>
      <c r="F1809" s="37">
        <v>95556</v>
      </c>
      <c r="G1809" s="37">
        <v>0</v>
      </c>
      <c r="H1809" s="37">
        <v>0</v>
      </c>
      <c r="I1809" s="37">
        <v>0</v>
      </c>
      <c r="J1809" s="37">
        <v>0</v>
      </c>
      <c r="K1809" s="37">
        <v>0</v>
      </c>
      <c r="L1809" s="37">
        <v>0</v>
      </c>
      <c r="M1809" s="37">
        <v>0</v>
      </c>
      <c r="N1809" s="37">
        <v>0</v>
      </c>
      <c r="O1809" s="37">
        <v>500000</v>
      </c>
      <c r="P1809" s="37">
        <v>95556</v>
      </c>
    </row>
    <row r="1810" spans="1:16">
      <c r="A1810" s="49"/>
      <c r="B1810" s="49"/>
      <c r="C1810" s="36" t="s">
        <v>303</v>
      </c>
      <c r="D1810" s="36" t="s">
        <v>304</v>
      </c>
      <c r="E1810" s="37">
        <v>740000</v>
      </c>
      <c r="F1810" s="37">
        <v>61147</v>
      </c>
      <c r="G1810" s="37">
        <v>100000</v>
      </c>
      <c r="H1810" s="37">
        <v>0</v>
      </c>
      <c r="I1810" s="37">
        <v>0</v>
      </c>
      <c r="J1810" s="37">
        <v>0</v>
      </c>
      <c r="K1810" s="37">
        <v>3012000</v>
      </c>
      <c r="L1810" s="37">
        <v>51177</v>
      </c>
      <c r="M1810" s="37">
        <v>0</v>
      </c>
      <c r="N1810" s="37">
        <v>0</v>
      </c>
      <c r="O1810" s="37">
        <v>3852000</v>
      </c>
      <c r="P1810" s="37">
        <v>112324</v>
      </c>
    </row>
    <row r="1811" spans="1:16">
      <c r="A1811" s="49"/>
      <c r="B1811" s="49"/>
      <c r="C1811" s="36" t="s">
        <v>305</v>
      </c>
      <c r="D1811" s="36" t="s">
        <v>306</v>
      </c>
      <c r="E1811" s="37">
        <v>16840000</v>
      </c>
      <c r="F1811" s="37">
        <v>13834633</v>
      </c>
      <c r="G1811" s="37">
        <v>1607000</v>
      </c>
      <c r="H1811" s="37">
        <v>56985</v>
      </c>
      <c r="I1811" s="37">
        <v>22866000</v>
      </c>
      <c r="J1811" s="37">
        <v>13335862</v>
      </c>
      <c r="K1811" s="37">
        <v>0</v>
      </c>
      <c r="L1811" s="37">
        <v>0</v>
      </c>
      <c r="M1811" s="37">
        <v>0</v>
      </c>
      <c r="N1811" s="37">
        <v>0</v>
      </c>
      <c r="O1811" s="37">
        <v>41313000</v>
      </c>
      <c r="P1811" s="37">
        <v>27227480</v>
      </c>
    </row>
    <row r="1812" spans="1:16">
      <c r="A1812" s="49"/>
      <c r="B1812" s="49"/>
      <c r="C1812" s="36" t="s">
        <v>307</v>
      </c>
      <c r="D1812" s="36" t="s">
        <v>308</v>
      </c>
      <c r="E1812" s="37">
        <v>2230000</v>
      </c>
      <c r="F1812" s="37">
        <v>1403644</v>
      </c>
      <c r="G1812" s="37">
        <v>9283000</v>
      </c>
      <c r="H1812" s="37">
        <v>3811717</v>
      </c>
      <c r="I1812" s="37">
        <v>2234500</v>
      </c>
      <c r="J1812" s="37">
        <v>2215040</v>
      </c>
      <c r="K1812" s="37">
        <v>187500</v>
      </c>
      <c r="L1812" s="37">
        <v>0</v>
      </c>
      <c r="M1812" s="37">
        <v>0</v>
      </c>
      <c r="N1812" s="37">
        <v>0</v>
      </c>
      <c r="O1812" s="37">
        <v>13935000</v>
      </c>
      <c r="P1812" s="37">
        <v>7430401</v>
      </c>
    </row>
    <row r="1813" spans="1:16">
      <c r="A1813" s="49"/>
      <c r="B1813" s="49"/>
      <c r="C1813" s="36" t="s">
        <v>309</v>
      </c>
      <c r="D1813" s="36" t="s">
        <v>310</v>
      </c>
      <c r="E1813" s="37">
        <v>31900000</v>
      </c>
      <c r="F1813" s="37">
        <v>19027819</v>
      </c>
      <c r="G1813" s="37">
        <v>2255400</v>
      </c>
      <c r="H1813" s="37">
        <v>234559</v>
      </c>
      <c r="I1813" s="37">
        <v>11967100</v>
      </c>
      <c r="J1813" s="37">
        <v>7340836</v>
      </c>
      <c r="K1813" s="37">
        <v>0</v>
      </c>
      <c r="L1813" s="37">
        <v>0</v>
      </c>
      <c r="M1813" s="37">
        <v>0</v>
      </c>
      <c r="N1813" s="37">
        <v>0</v>
      </c>
      <c r="O1813" s="37">
        <v>46122500</v>
      </c>
      <c r="P1813" s="37">
        <v>26603214</v>
      </c>
    </row>
    <row r="1814" spans="1:16">
      <c r="A1814" s="49"/>
      <c r="B1814" s="49"/>
      <c r="C1814" s="36" t="s">
        <v>311</v>
      </c>
      <c r="D1814" s="36" t="s">
        <v>312</v>
      </c>
      <c r="E1814" s="37">
        <v>17100000</v>
      </c>
      <c r="F1814" s="37">
        <v>9393509</v>
      </c>
      <c r="G1814" s="37">
        <v>1569000</v>
      </c>
      <c r="H1814" s="37">
        <v>156550</v>
      </c>
      <c r="I1814" s="37">
        <v>5820100</v>
      </c>
      <c r="J1814" s="37">
        <v>3553438</v>
      </c>
      <c r="K1814" s="37">
        <v>686250</v>
      </c>
      <c r="L1814" s="37">
        <v>144141</v>
      </c>
      <c r="M1814" s="37">
        <v>0</v>
      </c>
      <c r="N1814" s="37">
        <v>0</v>
      </c>
      <c r="O1814" s="37">
        <v>25175350</v>
      </c>
      <c r="P1814" s="37">
        <v>13247638</v>
      </c>
    </row>
    <row r="1815" spans="1:16">
      <c r="A1815" s="49"/>
      <c r="B1815" s="49"/>
      <c r="C1815" s="36" t="s">
        <v>313</v>
      </c>
      <c r="D1815" s="36" t="s">
        <v>314</v>
      </c>
      <c r="E1815" s="37">
        <v>2720000</v>
      </c>
      <c r="F1815" s="37">
        <v>2076581</v>
      </c>
      <c r="G1815" s="37">
        <v>682600</v>
      </c>
      <c r="H1815" s="37">
        <v>168332</v>
      </c>
      <c r="I1815" s="37">
        <v>750200</v>
      </c>
      <c r="J1815" s="37">
        <v>501707</v>
      </c>
      <c r="K1815" s="37">
        <v>276250</v>
      </c>
      <c r="L1815" s="37">
        <v>65000</v>
      </c>
      <c r="M1815" s="37">
        <v>0</v>
      </c>
      <c r="N1815" s="37">
        <v>0</v>
      </c>
      <c r="O1815" s="37">
        <v>4429050</v>
      </c>
      <c r="P1815" s="37">
        <v>2811620</v>
      </c>
    </row>
    <row r="1816" spans="1:16">
      <c r="A1816" s="49"/>
      <c r="B1816" s="49"/>
      <c r="C1816" s="36" t="s">
        <v>315</v>
      </c>
      <c r="D1816" s="36" t="s">
        <v>316</v>
      </c>
      <c r="E1816" s="37">
        <v>21000000</v>
      </c>
      <c r="F1816" s="37">
        <v>15120991</v>
      </c>
      <c r="G1816" s="37">
        <v>3300000</v>
      </c>
      <c r="H1816" s="37">
        <v>851132</v>
      </c>
      <c r="I1816" s="37">
        <v>0</v>
      </c>
      <c r="J1816" s="37">
        <v>0</v>
      </c>
      <c r="K1816" s="37">
        <v>0</v>
      </c>
      <c r="L1816" s="37">
        <v>0</v>
      </c>
      <c r="M1816" s="37">
        <v>0</v>
      </c>
      <c r="N1816" s="37">
        <v>0</v>
      </c>
      <c r="O1816" s="37">
        <v>24300000</v>
      </c>
      <c r="P1816" s="37">
        <v>15972123</v>
      </c>
    </row>
    <row r="1817" spans="1:16">
      <c r="A1817" s="49"/>
      <c r="B1817" s="49"/>
      <c r="C1817" s="36" t="s">
        <v>317</v>
      </c>
      <c r="D1817" s="36" t="s">
        <v>318</v>
      </c>
      <c r="E1817" s="37">
        <v>30000</v>
      </c>
      <c r="F1817" s="37">
        <v>0</v>
      </c>
      <c r="G1817" s="37">
        <v>0</v>
      </c>
      <c r="H1817" s="37">
        <v>0</v>
      </c>
      <c r="I1817" s="37">
        <v>0</v>
      </c>
      <c r="J1817" s="37">
        <v>0</v>
      </c>
      <c r="K1817" s="37">
        <v>0</v>
      </c>
      <c r="L1817" s="37">
        <v>0</v>
      </c>
      <c r="M1817" s="37">
        <v>0</v>
      </c>
      <c r="N1817" s="37">
        <v>0</v>
      </c>
      <c r="O1817" s="37">
        <v>30000</v>
      </c>
      <c r="P1817" s="37">
        <v>0</v>
      </c>
    </row>
    <row r="1818" spans="1:16">
      <c r="A1818" s="49"/>
      <c r="B1818" s="49"/>
      <c r="C1818" s="36" t="s">
        <v>331</v>
      </c>
      <c r="D1818" s="36" t="s">
        <v>332</v>
      </c>
      <c r="E1818" s="37">
        <v>5150000</v>
      </c>
      <c r="F1818" s="37">
        <v>2715000</v>
      </c>
      <c r="G1818" s="37">
        <v>0</v>
      </c>
      <c r="H1818" s="37">
        <v>0</v>
      </c>
      <c r="I1818" s="37">
        <v>0</v>
      </c>
      <c r="J1818" s="37">
        <v>0</v>
      </c>
      <c r="K1818" s="37">
        <v>0</v>
      </c>
      <c r="L1818" s="37">
        <v>0</v>
      </c>
      <c r="M1818" s="37">
        <v>0</v>
      </c>
      <c r="N1818" s="37">
        <v>0</v>
      </c>
      <c r="O1818" s="37">
        <v>5150000</v>
      </c>
      <c r="P1818" s="37">
        <v>2715000</v>
      </c>
    </row>
    <row r="1819" spans="1:16">
      <c r="A1819" s="49"/>
      <c r="B1819" s="49"/>
      <c r="C1819" s="36" t="s">
        <v>319</v>
      </c>
      <c r="D1819" s="36" t="s">
        <v>320</v>
      </c>
      <c r="E1819" s="37">
        <v>4630000</v>
      </c>
      <c r="F1819" s="37">
        <v>2321238</v>
      </c>
      <c r="G1819" s="37">
        <v>0</v>
      </c>
      <c r="H1819" s="37">
        <v>0</v>
      </c>
      <c r="I1819" s="37">
        <v>0</v>
      </c>
      <c r="J1819" s="37">
        <v>0</v>
      </c>
      <c r="K1819" s="37">
        <v>0</v>
      </c>
      <c r="L1819" s="37">
        <v>0</v>
      </c>
      <c r="M1819" s="37">
        <v>0</v>
      </c>
      <c r="N1819" s="37">
        <v>0</v>
      </c>
      <c r="O1819" s="37">
        <v>4630000</v>
      </c>
      <c r="P1819" s="37">
        <v>2321238</v>
      </c>
    </row>
    <row r="1820" spans="1:16">
      <c r="A1820" s="49"/>
      <c r="B1820" s="49"/>
      <c r="C1820" s="36" t="s">
        <v>321</v>
      </c>
      <c r="D1820" s="36" t="s">
        <v>322</v>
      </c>
      <c r="E1820" s="37">
        <v>1700000</v>
      </c>
      <c r="F1820" s="37">
        <v>1199445</v>
      </c>
      <c r="G1820" s="37">
        <v>0</v>
      </c>
      <c r="H1820" s="37">
        <v>0</v>
      </c>
      <c r="I1820" s="37">
        <v>0</v>
      </c>
      <c r="J1820" s="37">
        <v>0</v>
      </c>
      <c r="K1820" s="37">
        <v>0</v>
      </c>
      <c r="L1820" s="37">
        <v>0</v>
      </c>
      <c r="M1820" s="37">
        <v>0</v>
      </c>
      <c r="N1820" s="37">
        <v>0</v>
      </c>
      <c r="O1820" s="37">
        <v>1700000</v>
      </c>
      <c r="P1820" s="37">
        <v>1199445</v>
      </c>
    </row>
    <row r="1821" spans="1:16">
      <c r="A1821" s="49"/>
      <c r="B1821" s="49"/>
      <c r="C1821" s="36" t="s">
        <v>323</v>
      </c>
      <c r="D1821" s="36" t="s">
        <v>324</v>
      </c>
      <c r="E1821" s="37">
        <v>9300000</v>
      </c>
      <c r="F1821" s="37">
        <v>2201120</v>
      </c>
      <c r="G1821" s="37">
        <v>815000</v>
      </c>
      <c r="H1821" s="37">
        <v>42900</v>
      </c>
      <c r="I1821" s="37">
        <v>2700000</v>
      </c>
      <c r="J1821" s="37">
        <v>2184456</v>
      </c>
      <c r="K1821" s="37">
        <v>0</v>
      </c>
      <c r="L1821" s="37">
        <v>0</v>
      </c>
      <c r="M1821" s="37">
        <v>0</v>
      </c>
      <c r="N1821" s="37">
        <v>0</v>
      </c>
      <c r="O1821" s="37">
        <v>12815000</v>
      </c>
      <c r="P1821" s="37">
        <v>4428476</v>
      </c>
    </row>
    <row r="1822" spans="1:16">
      <c r="A1822" s="49"/>
      <c r="B1822" s="49"/>
      <c r="C1822" s="36" t="s">
        <v>333</v>
      </c>
      <c r="D1822" s="36" t="s">
        <v>334</v>
      </c>
      <c r="E1822" s="37">
        <v>1500000</v>
      </c>
      <c r="F1822" s="37">
        <v>0</v>
      </c>
      <c r="G1822" s="37">
        <v>0</v>
      </c>
      <c r="H1822" s="37">
        <v>0</v>
      </c>
      <c r="I1822" s="37">
        <v>0</v>
      </c>
      <c r="J1822" s="37">
        <v>0</v>
      </c>
      <c r="K1822" s="37">
        <v>0</v>
      </c>
      <c r="L1822" s="37">
        <v>0</v>
      </c>
      <c r="M1822" s="37">
        <v>0</v>
      </c>
      <c r="N1822" s="37">
        <v>0</v>
      </c>
      <c r="O1822" s="37">
        <v>1500000</v>
      </c>
      <c r="P1822" s="37">
        <v>0</v>
      </c>
    </row>
    <row r="1823" spans="1:16">
      <c r="A1823" s="49"/>
      <c r="B1823" s="49"/>
      <c r="C1823" s="36" t="s">
        <v>325</v>
      </c>
      <c r="D1823" s="36" t="s">
        <v>326</v>
      </c>
      <c r="E1823" s="37">
        <v>65320000</v>
      </c>
      <c r="F1823" s="37">
        <v>36591967</v>
      </c>
      <c r="G1823" s="37">
        <v>0</v>
      </c>
      <c r="H1823" s="37">
        <v>0</v>
      </c>
      <c r="I1823" s="37">
        <v>18100000</v>
      </c>
      <c r="J1823" s="37">
        <v>12474444</v>
      </c>
      <c r="K1823" s="37">
        <v>0</v>
      </c>
      <c r="L1823" s="37">
        <v>0</v>
      </c>
      <c r="M1823" s="37">
        <v>0</v>
      </c>
      <c r="N1823" s="37">
        <v>0</v>
      </c>
      <c r="O1823" s="37">
        <v>83420000</v>
      </c>
      <c r="P1823" s="37">
        <v>49066411</v>
      </c>
    </row>
    <row r="1824" spans="1:16">
      <c r="A1824" s="49"/>
      <c r="B1824" s="49"/>
      <c r="C1824" s="36" t="s">
        <v>335</v>
      </c>
      <c r="D1824" s="36" t="s">
        <v>336</v>
      </c>
      <c r="E1824" s="37">
        <v>250000</v>
      </c>
      <c r="F1824" s="37">
        <v>0</v>
      </c>
      <c r="G1824" s="37">
        <v>325000</v>
      </c>
      <c r="H1824" s="37">
        <v>0</v>
      </c>
      <c r="I1824" s="37">
        <v>5306000</v>
      </c>
      <c r="J1824" s="37">
        <v>1143330</v>
      </c>
      <c r="K1824" s="37">
        <v>0</v>
      </c>
      <c r="L1824" s="37">
        <v>0</v>
      </c>
      <c r="M1824" s="37">
        <v>0</v>
      </c>
      <c r="N1824" s="37">
        <v>0</v>
      </c>
      <c r="O1824" s="37">
        <v>5881000</v>
      </c>
      <c r="P1824" s="37">
        <v>1143330</v>
      </c>
    </row>
    <row r="1825" spans="1:16">
      <c r="A1825" s="49"/>
      <c r="B1825" s="49"/>
      <c r="C1825" s="36" t="s">
        <v>337</v>
      </c>
      <c r="D1825" s="36" t="s">
        <v>338</v>
      </c>
      <c r="E1825" s="37">
        <v>450000</v>
      </c>
      <c r="F1825" s="37">
        <v>0</v>
      </c>
      <c r="G1825" s="37">
        <v>0</v>
      </c>
      <c r="H1825" s="37">
        <v>0</v>
      </c>
      <c r="I1825" s="37">
        <v>0</v>
      </c>
      <c r="J1825" s="37">
        <v>0</v>
      </c>
      <c r="K1825" s="37">
        <v>0</v>
      </c>
      <c r="L1825" s="37">
        <v>0</v>
      </c>
      <c r="M1825" s="37">
        <v>0</v>
      </c>
      <c r="N1825" s="37">
        <v>0</v>
      </c>
      <c r="O1825" s="37">
        <v>450000</v>
      </c>
      <c r="P1825" s="37">
        <v>0</v>
      </c>
    </row>
    <row r="1826" spans="1:16">
      <c r="A1826" s="49"/>
      <c r="B1826" s="49"/>
      <c r="C1826" s="36" t="s">
        <v>345</v>
      </c>
      <c r="D1826" s="36" t="s">
        <v>346</v>
      </c>
      <c r="E1826" s="37">
        <v>14700000</v>
      </c>
      <c r="F1826" s="37">
        <v>14630806</v>
      </c>
      <c r="G1826" s="37">
        <v>0</v>
      </c>
      <c r="H1826" s="37">
        <v>0</v>
      </c>
      <c r="I1826" s="37">
        <v>0</v>
      </c>
      <c r="J1826" s="37">
        <v>0</v>
      </c>
      <c r="K1826" s="37">
        <v>0</v>
      </c>
      <c r="L1826" s="37">
        <v>0</v>
      </c>
      <c r="M1826" s="37">
        <v>0</v>
      </c>
      <c r="N1826" s="37">
        <v>0</v>
      </c>
      <c r="O1826" s="37">
        <v>14700000</v>
      </c>
      <c r="P1826" s="37">
        <v>14630806</v>
      </c>
    </row>
    <row r="1827" spans="1:16" s="63" customFormat="1">
      <c r="A1827" s="61"/>
      <c r="B1827" s="62" t="s">
        <v>272</v>
      </c>
      <c r="C1827" s="38"/>
      <c r="D1827" s="38"/>
      <c r="E1827" s="39">
        <f>SUM(E1805:E1826)</f>
        <v>238945000</v>
      </c>
      <c r="F1827" s="39">
        <f t="shared" ref="F1827:P1827" si="72">SUM(F1805:F1826)</f>
        <v>149102796</v>
      </c>
      <c r="G1827" s="39">
        <f t="shared" si="72"/>
        <v>19937000</v>
      </c>
      <c r="H1827" s="39">
        <f t="shared" si="72"/>
        <v>5322175</v>
      </c>
      <c r="I1827" s="39">
        <f t="shared" si="72"/>
        <v>333049000</v>
      </c>
      <c r="J1827" s="39">
        <f t="shared" si="72"/>
        <v>232922477</v>
      </c>
      <c r="K1827" s="39">
        <f t="shared" si="72"/>
        <v>4162000</v>
      </c>
      <c r="L1827" s="39">
        <f t="shared" si="72"/>
        <v>260318</v>
      </c>
      <c r="M1827" s="39">
        <f t="shared" si="72"/>
        <v>0</v>
      </c>
      <c r="N1827" s="39">
        <f t="shared" si="72"/>
        <v>0</v>
      </c>
      <c r="O1827" s="39">
        <f t="shared" si="72"/>
        <v>596093000</v>
      </c>
      <c r="P1827" s="39">
        <f t="shared" si="72"/>
        <v>387607766</v>
      </c>
    </row>
    <row r="1828" spans="1:16" s="65" customFormat="1">
      <c r="A1828" s="56"/>
      <c r="B1828" s="56"/>
      <c r="C1828" s="56"/>
      <c r="D1828" s="56"/>
      <c r="E1828" s="64"/>
      <c r="F1828" s="64"/>
      <c r="G1828" s="64"/>
      <c r="H1828" s="64"/>
      <c r="I1828" s="64"/>
      <c r="J1828" s="64"/>
      <c r="K1828" s="64"/>
      <c r="L1828" s="64"/>
      <c r="M1828" s="64"/>
      <c r="N1828" s="64"/>
      <c r="O1828" s="64"/>
      <c r="P1828" s="64"/>
    </row>
    <row r="1829" spans="1:16" s="18" customFormat="1" ht="15" customHeight="1">
      <c r="A1829" s="60"/>
      <c r="B1829" s="60"/>
      <c r="C1829" s="69" t="s">
        <v>283</v>
      </c>
      <c r="D1829" s="69"/>
      <c r="E1829" s="69" t="s">
        <v>284</v>
      </c>
      <c r="F1829" s="69"/>
      <c r="G1829" s="69" t="s">
        <v>285</v>
      </c>
      <c r="H1829" s="69"/>
      <c r="I1829" s="69" t="s">
        <v>286</v>
      </c>
      <c r="J1829" s="69"/>
      <c r="K1829" s="68" t="s">
        <v>287</v>
      </c>
      <c r="L1829" s="68"/>
      <c r="M1829" s="68" t="s">
        <v>288</v>
      </c>
      <c r="N1829" s="68"/>
      <c r="O1829" s="68" t="s">
        <v>289</v>
      </c>
      <c r="P1829" s="68"/>
    </row>
    <row r="1830" spans="1:16" s="18" customFormat="1" ht="15" customHeight="1">
      <c r="A1830" s="13"/>
      <c r="B1830" s="13"/>
      <c r="C1830" s="69"/>
      <c r="D1830" s="69"/>
      <c r="E1830" s="51" t="s">
        <v>290</v>
      </c>
      <c r="F1830" s="51" t="s">
        <v>291</v>
      </c>
      <c r="G1830" s="51" t="s">
        <v>290</v>
      </c>
      <c r="H1830" s="51" t="s">
        <v>291</v>
      </c>
      <c r="I1830" s="51" t="s">
        <v>290</v>
      </c>
      <c r="J1830" s="51" t="s">
        <v>291</v>
      </c>
      <c r="K1830" s="51" t="s">
        <v>290</v>
      </c>
      <c r="L1830" s="51" t="s">
        <v>291</v>
      </c>
      <c r="M1830" s="51" t="s">
        <v>290</v>
      </c>
      <c r="N1830" s="51" t="s">
        <v>291</v>
      </c>
      <c r="O1830" s="51" t="s">
        <v>290</v>
      </c>
      <c r="P1830" s="51" t="s">
        <v>291</v>
      </c>
    </row>
    <row r="1831" spans="1:16">
      <c r="A1831" s="1" t="s">
        <v>73</v>
      </c>
      <c r="B1831" s="1" t="s">
        <v>154</v>
      </c>
      <c r="C1831" s="36" t="s">
        <v>296</v>
      </c>
      <c r="D1831" s="36" t="s">
        <v>297</v>
      </c>
      <c r="E1831" s="37">
        <v>35170000</v>
      </c>
      <c r="F1831" s="37">
        <v>25412565</v>
      </c>
      <c r="G1831" s="37">
        <v>0</v>
      </c>
      <c r="H1831" s="37">
        <v>0</v>
      </c>
      <c r="I1831" s="37">
        <v>269500000</v>
      </c>
      <c r="J1831" s="37">
        <v>199075998</v>
      </c>
      <c r="K1831" s="37">
        <v>0</v>
      </c>
      <c r="L1831" s="37">
        <v>0</v>
      </c>
      <c r="M1831" s="37">
        <v>0</v>
      </c>
      <c r="N1831" s="37">
        <v>0</v>
      </c>
      <c r="O1831" s="37">
        <v>304670000</v>
      </c>
      <c r="P1831" s="37">
        <v>224488563</v>
      </c>
    </row>
    <row r="1832" spans="1:16">
      <c r="A1832" s="49"/>
      <c r="B1832" s="49"/>
      <c r="C1832" s="36" t="s">
        <v>298</v>
      </c>
      <c r="D1832" s="36" t="s">
        <v>199</v>
      </c>
      <c r="E1832" s="37">
        <v>13490000</v>
      </c>
      <c r="F1832" s="37">
        <v>9696772</v>
      </c>
      <c r="G1832" s="37">
        <v>0</v>
      </c>
      <c r="H1832" s="37">
        <v>0</v>
      </c>
      <c r="I1832" s="37">
        <v>105161000</v>
      </c>
      <c r="J1832" s="37">
        <v>77382487</v>
      </c>
      <c r="K1832" s="37">
        <v>0</v>
      </c>
      <c r="L1832" s="37">
        <v>0</v>
      </c>
      <c r="M1832" s="37">
        <v>0</v>
      </c>
      <c r="N1832" s="37">
        <v>0</v>
      </c>
      <c r="O1832" s="37">
        <v>118651000</v>
      </c>
      <c r="P1832" s="37">
        <v>87079259</v>
      </c>
    </row>
    <row r="1833" spans="1:16">
      <c r="A1833" s="49"/>
      <c r="B1833" s="49"/>
      <c r="C1833" s="36" t="s">
        <v>299</v>
      </c>
      <c r="D1833" s="36" t="s">
        <v>300</v>
      </c>
      <c r="E1833" s="37">
        <v>8220000</v>
      </c>
      <c r="F1833" s="37">
        <v>6561126</v>
      </c>
      <c r="G1833" s="37">
        <v>0</v>
      </c>
      <c r="H1833" s="37">
        <v>0</v>
      </c>
      <c r="I1833" s="37">
        <v>0</v>
      </c>
      <c r="J1833" s="37">
        <v>0</v>
      </c>
      <c r="K1833" s="37">
        <v>0</v>
      </c>
      <c r="L1833" s="37">
        <v>0</v>
      </c>
      <c r="M1833" s="37">
        <v>0</v>
      </c>
      <c r="N1833" s="37">
        <v>0</v>
      </c>
      <c r="O1833" s="37">
        <v>8220000</v>
      </c>
      <c r="P1833" s="37">
        <v>6561126</v>
      </c>
    </row>
    <row r="1834" spans="1:16">
      <c r="A1834" s="49"/>
      <c r="B1834" s="49"/>
      <c r="C1834" s="36" t="s">
        <v>327</v>
      </c>
      <c r="D1834" s="36" t="s">
        <v>328</v>
      </c>
      <c r="E1834" s="37">
        <v>300000</v>
      </c>
      <c r="F1834" s="37">
        <v>41670</v>
      </c>
      <c r="G1834" s="37">
        <v>0</v>
      </c>
      <c r="H1834" s="37">
        <v>0</v>
      </c>
      <c r="I1834" s="37">
        <v>0</v>
      </c>
      <c r="J1834" s="37">
        <v>0</v>
      </c>
      <c r="K1834" s="37">
        <v>0</v>
      </c>
      <c r="L1834" s="37">
        <v>0</v>
      </c>
      <c r="M1834" s="37">
        <v>0</v>
      </c>
      <c r="N1834" s="37">
        <v>0</v>
      </c>
      <c r="O1834" s="37">
        <v>300000</v>
      </c>
      <c r="P1834" s="37">
        <v>41670</v>
      </c>
    </row>
    <row r="1835" spans="1:16">
      <c r="A1835" s="49"/>
      <c r="B1835" s="49"/>
      <c r="C1835" s="36" t="s">
        <v>301</v>
      </c>
      <c r="D1835" s="36" t="s">
        <v>302</v>
      </c>
      <c r="E1835" s="37">
        <v>700000</v>
      </c>
      <c r="F1835" s="37">
        <v>120000</v>
      </c>
      <c r="G1835" s="37">
        <v>0</v>
      </c>
      <c r="H1835" s="37">
        <v>0</v>
      </c>
      <c r="I1835" s="37">
        <v>0</v>
      </c>
      <c r="J1835" s="37">
        <v>0</v>
      </c>
      <c r="K1835" s="37">
        <v>0</v>
      </c>
      <c r="L1835" s="37">
        <v>0</v>
      </c>
      <c r="M1835" s="37">
        <v>0</v>
      </c>
      <c r="N1835" s="37">
        <v>0</v>
      </c>
      <c r="O1835" s="37">
        <v>700000</v>
      </c>
      <c r="P1835" s="37">
        <v>120000</v>
      </c>
    </row>
    <row r="1836" spans="1:16">
      <c r="A1836" s="49"/>
      <c r="B1836" s="49"/>
      <c r="C1836" s="36" t="s">
        <v>303</v>
      </c>
      <c r="D1836" s="36" t="s">
        <v>304</v>
      </c>
      <c r="E1836" s="37">
        <v>539000</v>
      </c>
      <c r="F1836" s="37">
        <v>119030</v>
      </c>
      <c r="G1836" s="37">
        <v>300000</v>
      </c>
      <c r="H1836" s="37">
        <v>4000</v>
      </c>
      <c r="I1836" s="37">
        <v>0</v>
      </c>
      <c r="J1836" s="37">
        <v>0</v>
      </c>
      <c r="K1836" s="37">
        <v>7150000</v>
      </c>
      <c r="L1836" s="37">
        <v>32340</v>
      </c>
      <c r="M1836" s="37">
        <v>0</v>
      </c>
      <c r="N1836" s="37">
        <v>0</v>
      </c>
      <c r="O1836" s="37">
        <v>7989000</v>
      </c>
      <c r="P1836" s="37">
        <v>155370</v>
      </c>
    </row>
    <row r="1837" spans="1:16">
      <c r="A1837" s="49"/>
      <c r="B1837" s="49"/>
      <c r="C1837" s="36" t="s">
        <v>305</v>
      </c>
      <c r="D1837" s="36" t="s">
        <v>306</v>
      </c>
      <c r="E1837" s="37">
        <v>33879000</v>
      </c>
      <c r="F1837" s="37">
        <v>25103140</v>
      </c>
      <c r="G1837" s="37">
        <v>5750000</v>
      </c>
      <c r="H1837" s="37">
        <v>3338134</v>
      </c>
      <c r="I1837" s="37">
        <v>26490000</v>
      </c>
      <c r="J1837" s="37">
        <v>19500481</v>
      </c>
      <c r="K1837" s="37">
        <v>107000</v>
      </c>
      <c r="L1837" s="37">
        <v>4936</v>
      </c>
      <c r="M1837" s="37">
        <v>0</v>
      </c>
      <c r="N1837" s="37">
        <v>0</v>
      </c>
      <c r="O1837" s="37">
        <v>66226000</v>
      </c>
      <c r="P1837" s="37">
        <v>47946691</v>
      </c>
    </row>
    <row r="1838" spans="1:16">
      <c r="A1838" s="49"/>
      <c r="B1838" s="49"/>
      <c r="C1838" s="36" t="s">
        <v>307</v>
      </c>
      <c r="D1838" s="36" t="s">
        <v>308</v>
      </c>
      <c r="E1838" s="37">
        <v>6020000</v>
      </c>
      <c r="F1838" s="37">
        <v>3209703</v>
      </c>
      <c r="G1838" s="37">
        <v>23100000</v>
      </c>
      <c r="H1838" s="37">
        <v>7992819</v>
      </c>
      <c r="I1838" s="37">
        <v>8248000</v>
      </c>
      <c r="J1838" s="37">
        <v>3801025</v>
      </c>
      <c r="K1838" s="37">
        <v>1927000</v>
      </c>
      <c r="L1838" s="37">
        <v>429428</v>
      </c>
      <c r="M1838" s="37">
        <v>0</v>
      </c>
      <c r="N1838" s="37">
        <v>0</v>
      </c>
      <c r="O1838" s="37">
        <v>39295000</v>
      </c>
      <c r="P1838" s="37">
        <v>15432975</v>
      </c>
    </row>
    <row r="1839" spans="1:16">
      <c r="A1839" s="49"/>
      <c r="B1839" s="49"/>
      <c r="C1839" s="36" t="s">
        <v>309</v>
      </c>
      <c r="D1839" s="36" t="s">
        <v>310</v>
      </c>
      <c r="E1839" s="37">
        <v>56170000</v>
      </c>
      <c r="F1839" s="37">
        <v>41095261</v>
      </c>
      <c r="G1839" s="37">
        <v>5800000</v>
      </c>
      <c r="H1839" s="37">
        <v>1333893</v>
      </c>
      <c r="I1839" s="37">
        <v>51925000</v>
      </c>
      <c r="J1839" s="37">
        <v>15381726</v>
      </c>
      <c r="K1839" s="37">
        <v>1350000</v>
      </c>
      <c r="L1839" s="37">
        <v>0</v>
      </c>
      <c r="M1839" s="37">
        <v>0</v>
      </c>
      <c r="N1839" s="37">
        <v>0</v>
      </c>
      <c r="O1839" s="37">
        <v>115245000</v>
      </c>
      <c r="P1839" s="37">
        <v>57810880</v>
      </c>
    </row>
    <row r="1840" spans="1:16">
      <c r="A1840" s="49"/>
      <c r="B1840" s="49"/>
      <c r="C1840" s="36" t="s">
        <v>311</v>
      </c>
      <c r="D1840" s="36" t="s">
        <v>312</v>
      </c>
      <c r="E1840" s="37">
        <v>17700000</v>
      </c>
      <c r="F1840" s="37">
        <v>12105558</v>
      </c>
      <c r="G1840" s="37">
        <v>3000000</v>
      </c>
      <c r="H1840" s="37">
        <v>453170</v>
      </c>
      <c r="I1840" s="37">
        <v>7850000</v>
      </c>
      <c r="J1840" s="37">
        <v>3391877</v>
      </c>
      <c r="K1840" s="37">
        <v>5404000</v>
      </c>
      <c r="L1840" s="37">
        <v>2564959</v>
      </c>
      <c r="M1840" s="37">
        <v>0</v>
      </c>
      <c r="N1840" s="37">
        <v>0</v>
      </c>
      <c r="O1840" s="37">
        <v>33954000</v>
      </c>
      <c r="P1840" s="37">
        <v>18515564</v>
      </c>
    </row>
    <row r="1841" spans="1:16">
      <c r="A1841" s="49"/>
      <c r="B1841" s="49"/>
      <c r="C1841" s="36" t="s">
        <v>313</v>
      </c>
      <c r="D1841" s="36" t="s">
        <v>314</v>
      </c>
      <c r="E1841" s="37">
        <v>7740000</v>
      </c>
      <c r="F1841" s="37">
        <v>2746240</v>
      </c>
      <c r="G1841" s="37">
        <v>2550000</v>
      </c>
      <c r="H1841" s="37">
        <v>738542</v>
      </c>
      <c r="I1841" s="37">
        <v>0</v>
      </c>
      <c r="J1841" s="37">
        <v>0</v>
      </c>
      <c r="K1841" s="37">
        <v>3051000</v>
      </c>
      <c r="L1841" s="37">
        <v>291166</v>
      </c>
      <c r="M1841" s="37">
        <v>0</v>
      </c>
      <c r="N1841" s="37">
        <v>0</v>
      </c>
      <c r="O1841" s="37">
        <v>13341000</v>
      </c>
      <c r="P1841" s="37">
        <v>3775948</v>
      </c>
    </row>
    <row r="1842" spans="1:16">
      <c r="A1842" s="49"/>
      <c r="B1842" s="49"/>
      <c r="C1842" s="36" t="s">
        <v>315</v>
      </c>
      <c r="D1842" s="36" t="s">
        <v>316</v>
      </c>
      <c r="E1842" s="37">
        <v>19000000</v>
      </c>
      <c r="F1842" s="37">
        <v>14775951</v>
      </c>
      <c r="G1842" s="37">
        <v>0</v>
      </c>
      <c r="H1842" s="37">
        <v>0</v>
      </c>
      <c r="I1842" s="37">
        <v>0</v>
      </c>
      <c r="J1842" s="37">
        <v>0</v>
      </c>
      <c r="K1842" s="37">
        <v>0</v>
      </c>
      <c r="L1842" s="37">
        <v>0</v>
      </c>
      <c r="M1842" s="37">
        <v>0</v>
      </c>
      <c r="N1842" s="37">
        <v>0</v>
      </c>
      <c r="O1842" s="37">
        <v>19000000</v>
      </c>
      <c r="P1842" s="37">
        <v>14775951</v>
      </c>
    </row>
    <row r="1843" spans="1:16">
      <c r="A1843" s="49"/>
      <c r="B1843" s="49"/>
      <c r="C1843" s="36" t="s">
        <v>317</v>
      </c>
      <c r="D1843" s="36" t="s">
        <v>318</v>
      </c>
      <c r="E1843" s="37">
        <v>120000</v>
      </c>
      <c r="F1843" s="37">
        <v>84231</v>
      </c>
      <c r="G1843" s="37">
        <v>0</v>
      </c>
      <c r="H1843" s="37">
        <v>0</v>
      </c>
      <c r="I1843" s="37">
        <v>0</v>
      </c>
      <c r="J1843" s="37">
        <v>0</v>
      </c>
      <c r="K1843" s="37">
        <v>0</v>
      </c>
      <c r="L1843" s="37">
        <v>0</v>
      </c>
      <c r="M1843" s="37">
        <v>0</v>
      </c>
      <c r="N1843" s="37">
        <v>0</v>
      </c>
      <c r="O1843" s="37">
        <v>120000</v>
      </c>
      <c r="P1843" s="37">
        <v>84231</v>
      </c>
    </row>
    <row r="1844" spans="1:16">
      <c r="A1844" s="49"/>
      <c r="B1844" s="49"/>
      <c r="C1844" s="36" t="s">
        <v>329</v>
      </c>
      <c r="D1844" s="36" t="s">
        <v>330</v>
      </c>
      <c r="E1844" s="37">
        <v>30050000</v>
      </c>
      <c r="F1844" s="37">
        <v>21637973</v>
      </c>
      <c r="G1844" s="37">
        <v>0</v>
      </c>
      <c r="H1844" s="37">
        <v>0</v>
      </c>
      <c r="I1844" s="37">
        <v>0</v>
      </c>
      <c r="J1844" s="37">
        <v>0</v>
      </c>
      <c r="K1844" s="37">
        <v>0</v>
      </c>
      <c r="L1844" s="37">
        <v>0</v>
      </c>
      <c r="M1844" s="37">
        <v>0</v>
      </c>
      <c r="N1844" s="37">
        <v>0</v>
      </c>
      <c r="O1844" s="37">
        <v>30050000</v>
      </c>
      <c r="P1844" s="37">
        <v>21637973</v>
      </c>
    </row>
    <row r="1845" spans="1:16">
      <c r="A1845" s="49"/>
      <c r="B1845" s="49"/>
      <c r="C1845" s="36" t="s">
        <v>331</v>
      </c>
      <c r="D1845" s="36" t="s">
        <v>332</v>
      </c>
      <c r="E1845" s="37">
        <v>6660000</v>
      </c>
      <c r="F1845" s="37">
        <v>4863400</v>
      </c>
      <c r="G1845" s="37">
        <v>0</v>
      </c>
      <c r="H1845" s="37">
        <v>0</v>
      </c>
      <c r="I1845" s="37">
        <v>0</v>
      </c>
      <c r="J1845" s="37">
        <v>0</v>
      </c>
      <c r="K1845" s="37">
        <v>0</v>
      </c>
      <c r="L1845" s="37">
        <v>0</v>
      </c>
      <c r="M1845" s="37">
        <v>0</v>
      </c>
      <c r="N1845" s="37">
        <v>0</v>
      </c>
      <c r="O1845" s="37">
        <v>6660000</v>
      </c>
      <c r="P1845" s="37">
        <v>4863400</v>
      </c>
    </row>
    <row r="1846" spans="1:16">
      <c r="A1846" s="49"/>
      <c r="B1846" s="49"/>
      <c r="C1846" s="36" t="s">
        <v>319</v>
      </c>
      <c r="D1846" s="36" t="s">
        <v>320</v>
      </c>
      <c r="E1846" s="37">
        <v>16312000</v>
      </c>
      <c r="F1846" s="37">
        <v>7518239</v>
      </c>
      <c r="G1846" s="37">
        <v>0</v>
      </c>
      <c r="H1846" s="37">
        <v>0</v>
      </c>
      <c r="I1846" s="37">
        <v>0</v>
      </c>
      <c r="J1846" s="37">
        <v>0</v>
      </c>
      <c r="K1846" s="37">
        <v>8630000</v>
      </c>
      <c r="L1846" s="37">
        <v>0</v>
      </c>
      <c r="M1846" s="37">
        <v>0</v>
      </c>
      <c r="N1846" s="37">
        <v>0</v>
      </c>
      <c r="O1846" s="37">
        <v>24942000</v>
      </c>
      <c r="P1846" s="37">
        <v>7518239</v>
      </c>
    </row>
    <row r="1847" spans="1:16">
      <c r="A1847" s="49"/>
      <c r="B1847" s="49"/>
      <c r="C1847" s="36" t="s">
        <v>321</v>
      </c>
      <c r="D1847" s="36" t="s">
        <v>322</v>
      </c>
      <c r="E1847" s="37">
        <v>2338000</v>
      </c>
      <c r="F1847" s="37">
        <v>1603347</v>
      </c>
      <c r="G1847" s="37">
        <v>0</v>
      </c>
      <c r="H1847" s="37">
        <v>0</v>
      </c>
      <c r="I1847" s="37">
        <v>0</v>
      </c>
      <c r="J1847" s="37">
        <v>0</v>
      </c>
      <c r="K1847" s="37">
        <v>0</v>
      </c>
      <c r="L1847" s="37">
        <v>0</v>
      </c>
      <c r="M1847" s="37">
        <v>0</v>
      </c>
      <c r="N1847" s="37">
        <v>0</v>
      </c>
      <c r="O1847" s="37">
        <v>2338000</v>
      </c>
      <c r="P1847" s="37">
        <v>1603347</v>
      </c>
    </row>
    <row r="1848" spans="1:16">
      <c r="A1848" s="49"/>
      <c r="B1848" s="49"/>
      <c r="C1848" s="36" t="s">
        <v>323</v>
      </c>
      <c r="D1848" s="36" t="s">
        <v>324</v>
      </c>
      <c r="E1848" s="37">
        <v>2610000</v>
      </c>
      <c r="F1848" s="37">
        <v>1207873</v>
      </c>
      <c r="G1848" s="37">
        <v>1600000</v>
      </c>
      <c r="H1848" s="37">
        <v>106706</v>
      </c>
      <c r="I1848" s="37">
        <v>5500000</v>
      </c>
      <c r="J1848" s="37">
        <v>3861150</v>
      </c>
      <c r="K1848" s="37">
        <v>0</v>
      </c>
      <c r="L1848" s="37">
        <v>0</v>
      </c>
      <c r="M1848" s="37">
        <v>0</v>
      </c>
      <c r="N1848" s="37">
        <v>0</v>
      </c>
      <c r="O1848" s="37">
        <v>9710000</v>
      </c>
      <c r="P1848" s="37">
        <v>5175729</v>
      </c>
    </row>
    <row r="1849" spans="1:16">
      <c r="A1849" s="49"/>
      <c r="B1849" s="49"/>
      <c r="C1849" s="36" t="s">
        <v>333</v>
      </c>
      <c r="D1849" s="36" t="s">
        <v>334</v>
      </c>
      <c r="E1849" s="37">
        <v>0</v>
      </c>
      <c r="F1849" s="37">
        <v>0</v>
      </c>
      <c r="G1849" s="37">
        <v>800000</v>
      </c>
      <c r="H1849" s="37">
        <v>0</v>
      </c>
      <c r="I1849" s="37">
        <v>9700000</v>
      </c>
      <c r="J1849" s="37">
        <v>5669867</v>
      </c>
      <c r="K1849" s="37">
        <v>0</v>
      </c>
      <c r="L1849" s="37">
        <v>0</v>
      </c>
      <c r="M1849" s="37">
        <v>0</v>
      </c>
      <c r="N1849" s="37">
        <v>0</v>
      </c>
      <c r="O1849" s="37">
        <v>10500000</v>
      </c>
      <c r="P1849" s="37">
        <v>5669867</v>
      </c>
    </row>
    <row r="1850" spans="1:16">
      <c r="A1850" s="49"/>
      <c r="B1850" s="49"/>
      <c r="C1850" s="36" t="s">
        <v>325</v>
      </c>
      <c r="D1850" s="36" t="s">
        <v>326</v>
      </c>
      <c r="E1850" s="37">
        <v>438232000</v>
      </c>
      <c r="F1850" s="37">
        <v>224178505</v>
      </c>
      <c r="G1850" s="37">
        <v>1100000</v>
      </c>
      <c r="H1850" s="37">
        <v>0</v>
      </c>
      <c r="I1850" s="37">
        <v>5500000</v>
      </c>
      <c r="J1850" s="37">
        <v>943017</v>
      </c>
      <c r="K1850" s="37">
        <v>35916000</v>
      </c>
      <c r="L1850" s="37">
        <v>4780678</v>
      </c>
      <c r="M1850" s="37">
        <v>50000000</v>
      </c>
      <c r="N1850" s="37">
        <v>48312980</v>
      </c>
      <c r="O1850" s="37">
        <v>530748000</v>
      </c>
      <c r="P1850" s="37">
        <v>278215180</v>
      </c>
    </row>
    <row r="1851" spans="1:16">
      <c r="A1851" s="49"/>
      <c r="B1851" s="49"/>
      <c r="C1851" s="36" t="s">
        <v>335</v>
      </c>
      <c r="D1851" s="36" t="s">
        <v>336</v>
      </c>
      <c r="E1851" s="37">
        <v>50000</v>
      </c>
      <c r="F1851" s="37">
        <v>0</v>
      </c>
      <c r="G1851" s="37">
        <v>900000</v>
      </c>
      <c r="H1851" s="37">
        <v>69267</v>
      </c>
      <c r="I1851" s="37">
        <v>500000</v>
      </c>
      <c r="J1851" s="37">
        <v>8496</v>
      </c>
      <c r="K1851" s="37">
        <v>0</v>
      </c>
      <c r="L1851" s="37">
        <v>0</v>
      </c>
      <c r="M1851" s="37">
        <v>0</v>
      </c>
      <c r="N1851" s="37">
        <v>0</v>
      </c>
      <c r="O1851" s="37">
        <v>1450000</v>
      </c>
      <c r="P1851" s="37">
        <v>77763</v>
      </c>
    </row>
    <row r="1852" spans="1:16">
      <c r="A1852" s="49"/>
      <c r="B1852" s="49"/>
      <c r="C1852" s="36" t="s">
        <v>337</v>
      </c>
      <c r="D1852" s="36" t="s">
        <v>338</v>
      </c>
      <c r="E1852" s="37">
        <v>3200000</v>
      </c>
      <c r="F1852" s="37">
        <v>486249</v>
      </c>
      <c r="G1852" s="37">
        <v>100000</v>
      </c>
      <c r="H1852" s="37">
        <v>0</v>
      </c>
      <c r="I1852" s="37">
        <v>0</v>
      </c>
      <c r="J1852" s="37">
        <v>0</v>
      </c>
      <c r="K1852" s="37">
        <v>0</v>
      </c>
      <c r="L1852" s="37">
        <v>0</v>
      </c>
      <c r="M1852" s="37">
        <v>0</v>
      </c>
      <c r="N1852" s="37">
        <v>0</v>
      </c>
      <c r="O1852" s="37">
        <v>3300000</v>
      </c>
      <c r="P1852" s="37">
        <v>486249</v>
      </c>
    </row>
    <row r="1853" spans="1:16">
      <c r="A1853" s="49"/>
      <c r="B1853" s="49"/>
      <c r="C1853" s="36" t="s">
        <v>339</v>
      </c>
      <c r="D1853" s="36" t="s">
        <v>340</v>
      </c>
      <c r="E1853" s="37">
        <v>0</v>
      </c>
      <c r="F1853" s="37">
        <v>0</v>
      </c>
      <c r="G1853" s="37">
        <v>0</v>
      </c>
      <c r="H1853" s="37">
        <v>0</v>
      </c>
      <c r="I1853" s="37">
        <v>2000000</v>
      </c>
      <c r="J1853" s="37">
        <v>0</v>
      </c>
      <c r="K1853" s="37">
        <v>0</v>
      </c>
      <c r="L1853" s="37">
        <v>0</v>
      </c>
      <c r="M1853" s="37">
        <v>0</v>
      </c>
      <c r="N1853" s="37">
        <v>0</v>
      </c>
      <c r="O1853" s="37">
        <v>2000000</v>
      </c>
      <c r="P1853" s="37">
        <v>0</v>
      </c>
    </row>
    <row r="1854" spans="1:16">
      <c r="A1854" s="49"/>
      <c r="B1854" s="49"/>
      <c r="C1854" s="36" t="s">
        <v>359</v>
      </c>
      <c r="D1854" s="36" t="s">
        <v>360</v>
      </c>
      <c r="E1854" s="37">
        <v>14000000</v>
      </c>
      <c r="F1854" s="37">
        <v>12372300</v>
      </c>
      <c r="G1854" s="37">
        <v>0</v>
      </c>
      <c r="H1854" s="37">
        <v>0</v>
      </c>
      <c r="I1854" s="37">
        <v>0</v>
      </c>
      <c r="J1854" s="37">
        <v>0</v>
      </c>
      <c r="K1854" s="37">
        <v>0</v>
      </c>
      <c r="L1854" s="37">
        <v>0</v>
      </c>
      <c r="M1854" s="37">
        <v>0</v>
      </c>
      <c r="N1854" s="37">
        <v>0</v>
      </c>
      <c r="O1854" s="37">
        <v>14000000</v>
      </c>
      <c r="P1854" s="37">
        <v>12372300</v>
      </c>
    </row>
    <row r="1855" spans="1:16">
      <c r="A1855" s="49"/>
      <c r="B1855" s="49"/>
      <c r="C1855" s="36" t="s">
        <v>341</v>
      </c>
      <c r="D1855" s="36" t="s">
        <v>342</v>
      </c>
      <c r="E1855" s="37">
        <v>14000000</v>
      </c>
      <c r="F1855" s="37">
        <v>13755838</v>
      </c>
      <c r="G1855" s="37">
        <v>0</v>
      </c>
      <c r="H1855" s="37">
        <v>0</v>
      </c>
      <c r="I1855" s="37">
        <v>0</v>
      </c>
      <c r="J1855" s="37">
        <v>0</v>
      </c>
      <c r="K1855" s="37">
        <v>0</v>
      </c>
      <c r="L1855" s="37">
        <v>0</v>
      </c>
      <c r="M1855" s="37">
        <v>0</v>
      </c>
      <c r="N1855" s="37">
        <v>0</v>
      </c>
      <c r="O1855" s="37">
        <v>14000000</v>
      </c>
      <c r="P1855" s="37">
        <v>13755838</v>
      </c>
    </row>
    <row r="1856" spans="1:16" s="63" customFormat="1">
      <c r="A1856" s="61"/>
      <c r="B1856" s="62" t="s">
        <v>273</v>
      </c>
      <c r="C1856" s="38"/>
      <c r="D1856" s="38"/>
      <c r="E1856" s="39">
        <f>SUM(E1831:E1855)</f>
        <v>726500000</v>
      </c>
      <c r="F1856" s="39">
        <f t="shared" ref="F1856:P1856" si="73">SUM(F1831:F1855)</f>
        <v>428694971</v>
      </c>
      <c r="G1856" s="39">
        <f t="shared" si="73"/>
        <v>45000000</v>
      </c>
      <c r="H1856" s="39">
        <f t="shared" si="73"/>
        <v>14036531</v>
      </c>
      <c r="I1856" s="39">
        <f t="shared" si="73"/>
        <v>492374000</v>
      </c>
      <c r="J1856" s="39">
        <f t="shared" si="73"/>
        <v>329016124</v>
      </c>
      <c r="K1856" s="39">
        <f t="shared" si="73"/>
        <v>63535000</v>
      </c>
      <c r="L1856" s="39">
        <f t="shared" si="73"/>
        <v>8103507</v>
      </c>
      <c r="M1856" s="39">
        <f t="shared" si="73"/>
        <v>50000000</v>
      </c>
      <c r="N1856" s="39">
        <f t="shared" si="73"/>
        <v>48312980</v>
      </c>
      <c r="O1856" s="39">
        <f t="shared" si="73"/>
        <v>1377409000</v>
      </c>
      <c r="P1856" s="39">
        <f t="shared" si="73"/>
        <v>828164113</v>
      </c>
    </row>
    <row r="1857" spans="1:16" s="65" customFormat="1">
      <c r="A1857" s="56"/>
      <c r="B1857" s="56"/>
      <c r="C1857" s="56"/>
      <c r="D1857" s="56"/>
      <c r="E1857" s="64"/>
      <c r="F1857" s="64"/>
      <c r="G1857" s="64"/>
      <c r="H1857" s="64"/>
      <c r="I1857" s="64"/>
      <c r="J1857" s="64"/>
      <c r="K1857" s="64"/>
      <c r="L1857" s="64"/>
      <c r="M1857" s="64"/>
      <c r="N1857" s="64"/>
      <c r="O1857" s="64"/>
      <c r="P1857" s="64"/>
    </row>
    <row r="1858" spans="1:16" s="18" customFormat="1" ht="15" customHeight="1">
      <c r="A1858" s="60"/>
      <c r="B1858" s="60"/>
      <c r="C1858" s="69" t="s">
        <v>283</v>
      </c>
      <c r="D1858" s="69"/>
      <c r="E1858" s="69" t="s">
        <v>284</v>
      </c>
      <c r="F1858" s="69"/>
      <c r="G1858" s="69" t="s">
        <v>285</v>
      </c>
      <c r="H1858" s="69"/>
      <c r="I1858" s="69" t="s">
        <v>286</v>
      </c>
      <c r="J1858" s="69"/>
      <c r="K1858" s="68" t="s">
        <v>287</v>
      </c>
      <c r="L1858" s="68"/>
      <c r="M1858" s="68" t="s">
        <v>288</v>
      </c>
      <c r="N1858" s="68"/>
      <c r="O1858" s="68" t="s">
        <v>289</v>
      </c>
      <c r="P1858" s="68"/>
    </row>
    <row r="1859" spans="1:16" s="18" customFormat="1" ht="15" customHeight="1">
      <c r="A1859" s="13"/>
      <c r="B1859" s="13"/>
      <c r="C1859" s="69"/>
      <c r="D1859" s="69"/>
      <c r="E1859" s="51" t="s">
        <v>290</v>
      </c>
      <c r="F1859" s="51" t="s">
        <v>291</v>
      </c>
      <c r="G1859" s="51" t="s">
        <v>290</v>
      </c>
      <c r="H1859" s="51" t="s">
        <v>291</v>
      </c>
      <c r="I1859" s="51" t="s">
        <v>290</v>
      </c>
      <c r="J1859" s="51" t="s">
        <v>291</v>
      </c>
      <c r="K1859" s="51" t="s">
        <v>290</v>
      </c>
      <c r="L1859" s="51" t="s">
        <v>291</v>
      </c>
      <c r="M1859" s="51" t="s">
        <v>290</v>
      </c>
      <c r="N1859" s="51" t="s">
        <v>291</v>
      </c>
      <c r="O1859" s="51" t="s">
        <v>290</v>
      </c>
      <c r="P1859" s="51" t="s">
        <v>291</v>
      </c>
    </row>
    <row r="1860" spans="1:16">
      <c r="A1860" s="1" t="s">
        <v>74</v>
      </c>
      <c r="B1860" s="1" t="s">
        <v>155</v>
      </c>
      <c r="C1860" s="36" t="s">
        <v>296</v>
      </c>
      <c r="D1860" s="36" t="s">
        <v>297</v>
      </c>
      <c r="E1860" s="37">
        <v>34388000</v>
      </c>
      <c r="F1860" s="37">
        <v>19958037</v>
      </c>
      <c r="G1860" s="37">
        <v>0</v>
      </c>
      <c r="H1860" s="37">
        <v>0</v>
      </c>
      <c r="I1860" s="37">
        <v>149454000</v>
      </c>
      <c r="J1860" s="37">
        <v>107198265</v>
      </c>
      <c r="K1860" s="37">
        <v>0</v>
      </c>
      <c r="L1860" s="37">
        <v>0</v>
      </c>
      <c r="M1860" s="37">
        <v>0</v>
      </c>
      <c r="N1860" s="37">
        <v>0</v>
      </c>
      <c r="O1860" s="37">
        <v>183842000</v>
      </c>
      <c r="P1860" s="37">
        <v>127156302</v>
      </c>
    </row>
    <row r="1861" spans="1:16">
      <c r="A1861" s="49"/>
      <c r="B1861" s="49"/>
      <c r="C1861" s="36" t="s">
        <v>298</v>
      </c>
      <c r="D1861" s="36" t="s">
        <v>199</v>
      </c>
      <c r="E1861" s="37">
        <v>12215000</v>
      </c>
      <c r="F1861" s="37">
        <v>7451725</v>
      </c>
      <c r="G1861" s="37">
        <v>0</v>
      </c>
      <c r="H1861" s="37">
        <v>0</v>
      </c>
      <c r="I1861" s="37">
        <v>58311500</v>
      </c>
      <c r="J1861" s="37">
        <v>41688728</v>
      </c>
      <c r="K1861" s="37">
        <v>0</v>
      </c>
      <c r="L1861" s="37">
        <v>0</v>
      </c>
      <c r="M1861" s="37">
        <v>0</v>
      </c>
      <c r="N1861" s="37">
        <v>0</v>
      </c>
      <c r="O1861" s="37">
        <v>70526500</v>
      </c>
      <c r="P1861" s="37">
        <v>49140453</v>
      </c>
    </row>
    <row r="1862" spans="1:16">
      <c r="A1862" s="49"/>
      <c r="B1862" s="49"/>
      <c r="C1862" s="36" t="s">
        <v>299</v>
      </c>
      <c r="D1862" s="36" t="s">
        <v>300</v>
      </c>
      <c r="E1862" s="37">
        <v>6416000</v>
      </c>
      <c r="F1862" s="37">
        <v>4874527</v>
      </c>
      <c r="G1862" s="37">
        <v>0</v>
      </c>
      <c r="H1862" s="37">
        <v>0</v>
      </c>
      <c r="I1862" s="37">
        <v>0</v>
      </c>
      <c r="J1862" s="37">
        <v>0</v>
      </c>
      <c r="K1862" s="37">
        <v>0</v>
      </c>
      <c r="L1862" s="37">
        <v>0</v>
      </c>
      <c r="M1862" s="37">
        <v>0</v>
      </c>
      <c r="N1862" s="37">
        <v>0</v>
      </c>
      <c r="O1862" s="37">
        <v>6416000</v>
      </c>
      <c r="P1862" s="37">
        <v>4874527</v>
      </c>
    </row>
    <row r="1863" spans="1:16">
      <c r="A1863" s="49"/>
      <c r="B1863" s="49"/>
      <c r="C1863" s="36" t="s">
        <v>327</v>
      </c>
      <c r="D1863" s="36" t="s">
        <v>328</v>
      </c>
      <c r="E1863" s="37">
        <v>800000</v>
      </c>
      <c r="F1863" s="37">
        <v>402511</v>
      </c>
      <c r="G1863" s="37">
        <v>0</v>
      </c>
      <c r="H1863" s="37">
        <v>0</v>
      </c>
      <c r="I1863" s="37">
        <v>0</v>
      </c>
      <c r="J1863" s="37">
        <v>0</v>
      </c>
      <c r="K1863" s="37">
        <v>0</v>
      </c>
      <c r="L1863" s="37">
        <v>0</v>
      </c>
      <c r="M1863" s="37">
        <v>0</v>
      </c>
      <c r="N1863" s="37">
        <v>0</v>
      </c>
      <c r="O1863" s="37">
        <v>800000</v>
      </c>
      <c r="P1863" s="37">
        <v>402511</v>
      </c>
    </row>
    <row r="1864" spans="1:16">
      <c r="A1864" s="49"/>
      <c r="B1864" s="49"/>
      <c r="C1864" s="36" t="s">
        <v>301</v>
      </c>
      <c r="D1864" s="36" t="s">
        <v>302</v>
      </c>
      <c r="E1864" s="37">
        <v>800000</v>
      </c>
      <c r="F1864" s="37">
        <v>532000</v>
      </c>
      <c r="G1864" s="37">
        <v>0</v>
      </c>
      <c r="H1864" s="37">
        <v>0</v>
      </c>
      <c r="I1864" s="37">
        <v>0</v>
      </c>
      <c r="J1864" s="37">
        <v>0</v>
      </c>
      <c r="K1864" s="37">
        <v>0</v>
      </c>
      <c r="L1864" s="37">
        <v>0</v>
      </c>
      <c r="M1864" s="37">
        <v>0</v>
      </c>
      <c r="N1864" s="37">
        <v>0</v>
      </c>
      <c r="O1864" s="37">
        <v>800000</v>
      </c>
      <c r="P1864" s="37">
        <v>532000</v>
      </c>
    </row>
    <row r="1865" spans="1:16">
      <c r="A1865" s="49"/>
      <c r="B1865" s="49"/>
      <c r="C1865" s="36" t="s">
        <v>303</v>
      </c>
      <c r="D1865" s="36" t="s">
        <v>304</v>
      </c>
      <c r="E1865" s="37">
        <v>580000</v>
      </c>
      <c r="F1865" s="37">
        <v>0</v>
      </c>
      <c r="G1865" s="37">
        <v>50000</v>
      </c>
      <c r="H1865" s="37">
        <v>0</v>
      </c>
      <c r="I1865" s="37">
        <v>0</v>
      </c>
      <c r="J1865" s="37">
        <v>0</v>
      </c>
      <c r="K1865" s="37">
        <v>11169079</v>
      </c>
      <c r="L1865" s="37">
        <v>420027</v>
      </c>
      <c r="M1865" s="37">
        <v>0</v>
      </c>
      <c r="N1865" s="37">
        <v>0</v>
      </c>
      <c r="O1865" s="37">
        <v>11799079</v>
      </c>
      <c r="P1865" s="37">
        <v>420027</v>
      </c>
    </row>
    <row r="1866" spans="1:16">
      <c r="A1866" s="49"/>
      <c r="B1866" s="49"/>
      <c r="C1866" s="36" t="s">
        <v>305</v>
      </c>
      <c r="D1866" s="36" t="s">
        <v>306</v>
      </c>
      <c r="E1866" s="37">
        <v>35842000</v>
      </c>
      <c r="F1866" s="37">
        <v>12061041</v>
      </c>
      <c r="G1866" s="37">
        <v>425000</v>
      </c>
      <c r="H1866" s="37">
        <v>82272</v>
      </c>
      <c r="I1866" s="37">
        <v>17825126</v>
      </c>
      <c r="J1866" s="37">
        <v>7747652</v>
      </c>
      <c r="K1866" s="37">
        <v>0</v>
      </c>
      <c r="L1866" s="37">
        <v>0</v>
      </c>
      <c r="M1866" s="37">
        <v>0</v>
      </c>
      <c r="N1866" s="37">
        <v>0</v>
      </c>
      <c r="O1866" s="37">
        <v>54092126</v>
      </c>
      <c r="P1866" s="37">
        <v>19890965</v>
      </c>
    </row>
    <row r="1867" spans="1:16">
      <c r="A1867" s="49"/>
      <c r="B1867" s="49"/>
      <c r="C1867" s="36" t="s">
        <v>307</v>
      </c>
      <c r="D1867" s="36" t="s">
        <v>308</v>
      </c>
      <c r="E1867" s="37">
        <v>3868500</v>
      </c>
      <c r="F1867" s="37">
        <v>1078985</v>
      </c>
      <c r="G1867" s="37">
        <v>25506000</v>
      </c>
      <c r="H1867" s="37">
        <v>5325382</v>
      </c>
      <c r="I1867" s="37">
        <v>2711500</v>
      </c>
      <c r="J1867" s="37">
        <v>885100</v>
      </c>
      <c r="K1867" s="37">
        <v>2356266</v>
      </c>
      <c r="L1867" s="37">
        <v>12447</v>
      </c>
      <c r="M1867" s="37">
        <v>0</v>
      </c>
      <c r="N1867" s="37">
        <v>0</v>
      </c>
      <c r="O1867" s="37">
        <v>34442266</v>
      </c>
      <c r="P1867" s="37">
        <v>7301914</v>
      </c>
    </row>
    <row r="1868" spans="1:16">
      <c r="A1868" s="49"/>
      <c r="B1868" s="49"/>
      <c r="C1868" s="36" t="s">
        <v>309</v>
      </c>
      <c r="D1868" s="36" t="s">
        <v>310</v>
      </c>
      <c r="E1868" s="37">
        <v>77302000</v>
      </c>
      <c r="F1868" s="37">
        <v>32983960</v>
      </c>
      <c r="G1868" s="37">
        <v>5745000</v>
      </c>
      <c r="H1868" s="37">
        <v>1218775</v>
      </c>
      <c r="I1868" s="37">
        <v>7358080</v>
      </c>
      <c r="J1868" s="37">
        <v>2299146</v>
      </c>
      <c r="K1868" s="37">
        <v>0</v>
      </c>
      <c r="L1868" s="37">
        <v>0</v>
      </c>
      <c r="M1868" s="37">
        <v>0</v>
      </c>
      <c r="N1868" s="37">
        <v>0</v>
      </c>
      <c r="O1868" s="37">
        <v>90405080</v>
      </c>
      <c r="P1868" s="37">
        <v>36501881</v>
      </c>
    </row>
    <row r="1869" spans="1:16">
      <c r="A1869" s="49"/>
      <c r="B1869" s="49"/>
      <c r="C1869" s="36" t="s">
        <v>311</v>
      </c>
      <c r="D1869" s="36" t="s">
        <v>312</v>
      </c>
      <c r="E1869" s="37">
        <v>67784009</v>
      </c>
      <c r="F1869" s="37">
        <v>30832326</v>
      </c>
      <c r="G1869" s="37">
        <v>1125000</v>
      </c>
      <c r="H1869" s="37">
        <v>235508</v>
      </c>
      <c r="I1869" s="37">
        <v>2547000</v>
      </c>
      <c r="J1869" s="37">
        <v>1104646</v>
      </c>
      <c r="K1869" s="37">
        <v>4862753</v>
      </c>
      <c r="L1869" s="37">
        <v>1312028</v>
      </c>
      <c r="M1869" s="37">
        <v>0</v>
      </c>
      <c r="N1869" s="37">
        <v>0</v>
      </c>
      <c r="O1869" s="37">
        <v>76318762</v>
      </c>
      <c r="P1869" s="37">
        <v>33484508</v>
      </c>
    </row>
    <row r="1870" spans="1:16">
      <c r="A1870" s="49"/>
      <c r="B1870" s="49"/>
      <c r="C1870" s="36" t="s">
        <v>313</v>
      </c>
      <c r="D1870" s="36" t="s">
        <v>314</v>
      </c>
      <c r="E1870" s="37">
        <v>11453000</v>
      </c>
      <c r="F1870" s="37">
        <v>2920868</v>
      </c>
      <c r="G1870" s="37">
        <v>760000</v>
      </c>
      <c r="H1870" s="37">
        <v>56374</v>
      </c>
      <c r="I1870" s="37">
        <v>430000</v>
      </c>
      <c r="J1870" s="37">
        <v>191120</v>
      </c>
      <c r="K1870" s="37">
        <v>267237</v>
      </c>
      <c r="L1870" s="37">
        <v>17374</v>
      </c>
      <c r="M1870" s="37">
        <v>0</v>
      </c>
      <c r="N1870" s="37">
        <v>0</v>
      </c>
      <c r="O1870" s="37">
        <v>12910237</v>
      </c>
      <c r="P1870" s="37">
        <v>3185736</v>
      </c>
    </row>
    <row r="1871" spans="1:16">
      <c r="A1871" s="49"/>
      <c r="B1871" s="49"/>
      <c r="C1871" s="36" t="s">
        <v>315</v>
      </c>
      <c r="D1871" s="36" t="s">
        <v>316</v>
      </c>
      <c r="E1871" s="37">
        <v>8000000</v>
      </c>
      <c r="F1871" s="37">
        <v>4433009</v>
      </c>
      <c r="G1871" s="37">
        <v>0</v>
      </c>
      <c r="H1871" s="37">
        <v>0</v>
      </c>
      <c r="I1871" s="37">
        <v>0</v>
      </c>
      <c r="J1871" s="37">
        <v>0</v>
      </c>
      <c r="K1871" s="37">
        <v>0</v>
      </c>
      <c r="L1871" s="37">
        <v>0</v>
      </c>
      <c r="M1871" s="37">
        <v>0</v>
      </c>
      <c r="N1871" s="37">
        <v>0</v>
      </c>
      <c r="O1871" s="37">
        <v>8000000</v>
      </c>
      <c r="P1871" s="37">
        <v>4433009</v>
      </c>
    </row>
    <row r="1872" spans="1:16">
      <c r="A1872" s="49"/>
      <c r="B1872" s="49"/>
      <c r="C1872" s="36" t="s">
        <v>317</v>
      </c>
      <c r="D1872" s="36" t="s">
        <v>318</v>
      </c>
      <c r="E1872" s="37">
        <v>300000</v>
      </c>
      <c r="F1872" s="37">
        <v>141237</v>
      </c>
      <c r="G1872" s="37">
        <v>0</v>
      </c>
      <c r="H1872" s="37">
        <v>0</v>
      </c>
      <c r="I1872" s="37">
        <v>0</v>
      </c>
      <c r="J1872" s="37">
        <v>0</v>
      </c>
      <c r="K1872" s="37">
        <v>0</v>
      </c>
      <c r="L1872" s="37">
        <v>0</v>
      </c>
      <c r="M1872" s="37">
        <v>0</v>
      </c>
      <c r="N1872" s="37">
        <v>0</v>
      </c>
      <c r="O1872" s="37">
        <v>300000</v>
      </c>
      <c r="P1872" s="37">
        <v>141237</v>
      </c>
    </row>
    <row r="1873" spans="1:16">
      <c r="A1873" s="49"/>
      <c r="B1873" s="49"/>
      <c r="C1873" s="36" t="s">
        <v>331</v>
      </c>
      <c r="D1873" s="36" t="s">
        <v>332</v>
      </c>
      <c r="E1873" s="37">
        <v>5586000</v>
      </c>
      <c r="F1873" s="37">
        <v>1399000</v>
      </c>
      <c r="G1873" s="37">
        <v>0</v>
      </c>
      <c r="H1873" s="37">
        <v>0</v>
      </c>
      <c r="I1873" s="37">
        <v>0</v>
      </c>
      <c r="J1873" s="37">
        <v>0</v>
      </c>
      <c r="K1873" s="37">
        <v>101405</v>
      </c>
      <c r="L1873" s="37">
        <v>50000</v>
      </c>
      <c r="M1873" s="37">
        <v>0</v>
      </c>
      <c r="N1873" s="37">
        <v>0</v>
      </c>
      <c r="O1873" s="37">
        <v>5687405</v>
      </c>
      <c r="P1873" s="37">
        <v>1449000</v>
      </c>
    </row>
    <row r="1874" spans="1:16">
      <c r="A1874" s="49"/>
      <c r="B1874" s="49"/>
      <c r="C1874" s="36" t="s">
        <v>319</v>
      </c>
      <c r="D1874" s="36" t="s">
        <v>320</v>
      </c>
      <c r="E1874" s="37">
        <v>10391000</v>
      </c>
      <c r="F1874" s="37">
        <v>3761684</v>
      </c>
      <c r="G1874" s="37">
        <v>0</v>
      </c>
      <c r="H1874" s="37">
        <v>0</v>
      </c>
      <c r="I1874" s="37">
        <v>0</v>
      </c>
      <c r="J1874" s="37">
        <v>0</v>
      </c>
      <c r="K1874" s="37">
        <v>80000</v>
      </c>
      <c r="L1874" s="37">
        <v>40000</v>
      </c>
      <c r="M1874" s="37">
        <v>0</v>
      </c>
      <c r="N1874" s="37">
        <v>0</v>
      </c>
      <c r="O1874" s="37">
        <v>10471000</v>
      </c>
      <c r="P1874" s="37">
        <v>3801684</v>
      </c>
    </row>
    <row r="1875" spans="1:16">
      <c r="A1875" s="49"/>
      <c r="B1875" s="49"/>
      <c r="C1875" s="36" t="s">
        <v>321</v>
      </c>
      <c r="D1875" s="36" t="s">
        <v>322</v>
      </c>
      <c r="E1875" s="37">
        <v>3330000</v>
      </c>
      <c r="F1875" s="37">
        <v>1878095</v>
      </c>
      <c r="G1875" s="37">
        <v>0</v>
      </c>
      <c r="H1875" s="37">
        <v>0</v>
      </c>
      <c r="I1875" s="37">
        <v>0</v>
      </c>
      <c r="J1875" s="37">
        <v>0</v>
      </c>
      <c r="K1875" s="37">
        <v>0</v>
      </c>
      <c r="L1875" s="37">
        <v>0</v>
      </c>
      <c r="M1875" s="37">
        <v>0</v>
      </c>
      <c r="N1875" s="37">
        <v>0</v>
      </c>
      <c r="O1875" s="37">
        <v>3330000</v>
      </c>
      <c r="P1875" s="37">
        <v>1878095</v>
      </c>
    </row>
    <row r="1876" spans="1:16">
      <c r="A1876" s="49"/>
      <c r="B1876" s="49"/>
      <c r="C1876" s="36" t="s">
        <v>323</v>
      </c>
      <c r="D1876" s="36" t="s">
        <v>324</v>
      </c>
      <c r="E1876" s="37">
        <v>7669000</v>
      </c>
      <c r="F1876" s="37">
        <v>755918</v>
      </c>
      <c r="G1876" s="37">
        <v>1730000</v>
      </c>
      <c r="H1876" s="37">
        <v>0</v>
      </c>
      <c r="I1876" s="37">
        <v>2684000</v>
      </c>
      <c r="J1876" s="37">
        <v>802432</v>
      </c>
      <c r="K1876" s="37">
        <v>201000</v>
      </c>
      <c r="L1876" s="37">
        <v>0</v>
      </c>
      <c r="M1876" s="37">
        <v>0</v>
      </c>
      <c r="N1876" s="37">
        <v>0</v>
      </c>
      <c r="O1876" s="37">
        <v>12284000</v>
      </c>
      <c r="P1876" s="37">
        <v>1558350</v>
      </c>
    </row>
    <row r="1877" spans="1:16">
      <c r="A1877" s="49"/>
      <c r="B1877" s="49"/>
      <c r="C1877" s="36" t="s">
        <v>333</v>
      </c>
      <c r="D1877" s="36" t="s">
        <v>334</v>
      </c>
      <c r="E1877" s="37">
        <v>11703110</v>
      </c>
      <c r="F1877" s="37">
        <v>7600138</v>
      </c>
      <c r="G1877" s="37">
        <v>0</v>
      </c>
      <c r="H1877" s="37">
        <v>0</v>
      </c>
      <c r="I1877" s="37">
        <v>0</v>
      </c>
      <c r="J1877" s="37">
        <v>0</v>
      </c>
      <c r="K1877" s="37">
        <v>0</v>
      </c>
      <c r="L1877" s="37">
        <v>0</v>
      </c>
      <c r="M1877" s="37">
        <v>0</v>
      </c>
      <c r="N1877" s="37">
        <v>0</v>
      </c>
      <c r="O1877" s="37">
        <v>11703110</v>
      </c>
      <c r="P1877" s="37">
        <v>7600138</v>
      </c>
    </row>
    <row r="1878" spans="1:16">
      <c r="A1878" s="49"/>
      <c r="B1878" s="49"/>
      <c r="C1878" s="36" t="s">
        <v>325</v>
      </c>
      <c r="D1878" s="36" t="s">
        <v>326</v>
      </c>
      <c r="E1878" s="37">
        <v>276023381</v>
      </c>
      <c r="F1878" s="37">
        <v>77693580</v>
      </c>
      <c r="G1878" s="37">
        <v>0</v>
      </c>
      <c r="H1878" s="37">
        <v>0</v>
      </c>
      <c r="I1878" s="37">
        <v>0</v>
      </c>
      <c r="J1878" s="37">
        <v>0</v>
      </c>
      <c r="K1878" s="37">
        <v>2700000</v>
      </c>
      <c r="L1878" s="37">
        <v>1766914</v>
      </c>
      <c r="M1878" s="37">
        <v>43454818</v>
      </c>
      <c r="N1878" s="37">
        <v>2588922</v>
      </c>
      <c r="O1878" s="37">
        <v>322178199</v>
      </c>
      <c r="P1878" s="37">
        <v>82049416</v>
      </c>
    </row>
    <row r="1879" spans="1:16">
      <c r="A1879" s="49"/>
      <c r="B1879" s="49"/>
      <c r="C1879" s="36" t="s">
        <v>335</v>
      </c>
      <c r="D1879" s="36" t="s">
        <v>336</v>
      </c>
      <c r="E1879" s="37">
        <v>0</v>
      </c>
      <c r="F1879" s="37">
        <v>0</v>
      </c>
      <c r="G1879" s="37">
        <v>50000</v>
      </c>
      <c r="H1879" s="37">
        <v>0</v>
      </c>
      <c r="I1879" s="37">
        <v>0</v>
      </c>
      <c r="J1879" s="37">
        <v>0</v>
      </c>
      <c r="K1879" s="37">
        <v>0</v>
      </c>
      <c r="L1879" s="37">
        <v>0</v>
      </c>
      <c r="M1879" s="37">
        <v>0</v>
      </c>
      <c r="N1879" s="37">
        <v>0</v>
      </c>
      <c r="O1879" s="37">
        <v>50000</v>
      </c>
      <c r="P1879" s="37">
        <v>0</v>
      </c>
    </row>
    <row r="1880" spans="1:16">
      <c r="A1880" s="49"/>
      <c r="B1880" s="49"/>
      <c r="C1880" s="36" t="s">
        <v>337</v>
      </c>
      <c r="D1880" s="36" t="s">
        <v>338</v>
      </c>
      <c r="E1880" s="37">
        <v>5500000</v>
      </c>
      <c r="F1880" s="37">
        <v>0</v>
      </c>
      <c r="G1880" s="37">
        <v>0</v>
      </c>
      <c r="H1880" s="37">
        <v>0</v>
      </c>
      <c r="I1880" s="37">
        <v>0</v>
      </c>
      <c r="J1880" s="37">
        <v>0</v>
      </c>
      <c r="K1880" s="37">
        <v>0</v>
      </c>
      <c r="L1880" s="37">
        <v>0</v>
      </c>
      <c r="M1880" s="37">
        <v>0</v>
      </c>
      <c r="N1880" s="37">
        <v>0</v>
      </c>
      <c r="O1880" s="37">
        <v>5500000</v>
      </c>
      <c r="P1880" s="37">
        <v>0</v>
      </c>
    </row>
    <row r="1881" spans="1:16">
      <c r="A1881" s="49"/>
      <c r="B1881" s="49"/>
      <c r="C1881" s="36" t="s">
        <v>351</v>
      </c>
      <c r="D1881" s="36" t="s">
        <v>352</v>
      </c>
      <c r="E1881" s="37">
        <v>18550000</v>
      </c>
      <c r="F1881" s="37">
        <v>12926048</v>
      </c>
      <c r="G1881" s="37">
        <v>0</v>
      </c>
      <c r="H1881" s="37">
        <v>0</v>
      </c>
      <c r="I1881" s="37">
        <v>0</v>
      </c>
      <c r="J1881" s="37">
        <v>0</v>
      </c>
      <c r="K1881" s="37">
        <v>0</v>
      </c>
      <c r="L1881" s="37">
        <v>0</v>
      </c>
      <c r="M1881" s="37">
        <v>0</v>
      </c>
      <c r="N1881" s="37">
        <v>0</v>
      </c>
      <c r="O1881" s="37">
        <v>18550000</v>
      </c>
      <c r="P1881" s="37">
        <v>12926048</v>
      </c>
    </row>
    <row r="1882" spans="1:16" s="63" customFormat="1">
      <c r="A1882" s="61"/>
      <c r="B1882" s="62" t="s">
        <v>372</v>
      </c>
      <c r="C1882" s="38"/>
      <c r="D1882" s="38"/>
      <c r="E1882" s="39">
        <f>SUM(E1860:E1881)</f>
        <v>598501000</v>
      </c>
      <c r="F1882" s="39">
        <f t="shared" ref="F1882:P1882" si="74">SUM(F1860:F1881)</f>
        <v>223684689</v>
      </c>
      <c r="G1882" s="39">
        <f t="shared" si="74"/>
        <v>35391000</v>
      </c>
      <c r="H1882" s="39">
        <f t="shared" si="74"/>
        <v>6918311</v>
      </c>
      <c r="I1882" s="39">
        <f t="shared" si="74"/>
        <v>241321206</v>
      </c>
      <c r="J1882" s="39">
        <f t="shared" si="74"/>
        <v>161917089</v>
      </c>
      <c r="K1882" s="39">
        <f t="shared" si="74"/>
        <v>21737740</v>
      </c>
      <c r="L1882" s="39">
        <f t="shared" si="74"/>
        <v>3618790</v>
      </c>
      <c r="M1882" s="39">
        <f t="shared" si="74"/>
        <v>43454818</v>
      </c>
      <c r="N1882" s="39">
        <f t="shared" si="74"/>
        <v>2588922</v>
      </c>
      <c r="O1882" s="39">
        <f t="shared" si="74"/>
        <v>940405764</v>
      </c>
      <c r="P1882" s="39">
        <f t="shared" si="74"/>
        <v>398727801</v>
      </c>
    </row>
    <row r="1883" spans="1:16" s="65" customFormat="1">
      <c r="A1883" s="56"/>
      <c r="B1883" s="56"/>
      <c r="C1883" s="56"/>
      <c r="D1883" s="56"/>
      <c r="E1883" s="64"/>
      <c r="F1883" s="64"/>
      <c r="G1883" s="64"/>
      <c r="H1883" s="64"/>
      <c r="I1883" s="64"/>
      <c r="J1883" s="64"/>
      <c r="K1883" s="64"/>
      <c r="L1883" s="64"/>
      <c r="M1883" s="64"/>
      <c r="N1883" s="64"/>
      <c r="O1883" s="64"/>
      <c r="P1883" s="64"/>
    </row>
    <row r="1884" spans="1:16" s="18" customFormat="1" ht="15" customHeight="1">
      <c r="A1884" s="60"/>
      <c r="B1884" s="60"/>
      <c r="C1884" s="69" t="s">
        <v>283</v>
      </c>
      <c r="D1884" s="69"/>
      <c r="E1884" s="69" t="s">
        <v>284</v>
      </c>
      <c r="F1884" s="69"/>
      <c r="G1884" s="69" t="s">
        <v>285</v>
      </c>
      <c r="H1884" s="69"/>
      <c r="I1884" s="69" t="s">
        <v>286</v>
      </c>
      <c r="J1884" s="69"/>
      <c r="K1884" s="68" t="s">
        <v>287</v>
      </c>
      <c r="L1884" s="68"/>
      <c r="M1884" s="68" t="s">
        <v>288</v>
      </c>
      <c r="N1884" s="68"/>
      <c r="O1884" s="68" t="s">
        <v>289</v>
      </c>
      <c r="P1884" s="68"/>
    </row>
    <row r="1885" spans="1:16" s="18" customFormat="1" ht="15" customHeight="1">
      <c r="A1885" s="13"/>
      <c r="B1885" s="13"/>
      <c r="C1885" s="69"/>
      <c r="D1885" s="69"/>
      <c r="E1885" s="51" t="s">
        <v>290</v>
      </c>
      <c r="F1885" s="51" t="s">
        <v>291</v>
      </c>
      <c r="G1885" s="51" t="s">
        <v>290</v>
      </c>
      <c r="H1885" s="51" t="s">
        <v>291</v>
      </c>
      <c r="I1885" s="51" t="s">
        <v>290</v>
      </c>
      <c r="J1885" s="51" t="s">
        <v>291</v>
      </c>
      <c r="K1885" s="51" t="s">
        <v>290</v>
      </c>
      <c r="L1885" s="51" t="s">
        <v>291</v>
      </c>
      <c r="M1885" s="51" t="s">
        <v>290</v>
      </c>
      <c r="N1885" s="51" t="s">
        <v>291</v>
      </c>
      <c r="O1885" s="51" t="s">
        <v>290</v>
      </c>
      <c r="P1885" s="51" t="s">
        <v>291</v>
      </c>
    </row>
    <row r="1886" spans="1:16">
      <c r="A1886" s="1" t="s">
        <v>75</v>
      </c>
      <c r="B1886" s="1" t="s">
        <v>156</v>
      </c>
      <c r="C1886" s="36" t="s">
        <v>296</v>
      </c>
      <c r="D1886" s="36" t="s">
        <v>297</v>
      </c>
      <c r="E1886" s="37">
        <v>57880000</v>
      </c>
      <c r="F1886" s="37">
        <v>39576343</v>
      </c>
      <c r="G1886" s="37">
        <v>0</v>
      </c>
      <c r="H1886" s="37">
        <v>0</v>
      </c>
      <c r="I1886" s="37">
        <v>276500000</v>
      </c>
      <c r="J1886" s="37">
        <v>206319620</v>
      </c>
      <c r="K1886" s="37">
        <v>0</v>
      </c>
      <c r="L1886" s="37">
        <v>0</v>
      </c>
      <c r="M1886" s="37">
        <v>0</v>
      </c>
      <c r="N1886" s="37">
        <v>0</v>
      </c>
      <c r="O1886" s="37">
        <v>334380000</v>
      </c>
      <c r="P1886" s="37">
        <v>245895963</v>
      </c>
    </row>
    <row r="1887" spans="1:16">
      <c r="A1887" s="49"/>
      <c r="B1887" s="49"/>
      <c r="C1887" s="36" t="s">
        <v>298</v>
      </c>
      <c r="D1887" s="36" t="s">
        <v>199</v>
      </c>
      <c r="E1887" s="37">
        <v>22344000</v>
      </c>
      <c r="F1887" s="37">
        <v>15220541</v>
      </c>
      <c r="G1887" s="37">
        <v>0</v>
      </c>
      <c r="H1887" s="37">
        <v>0</v>
      </c>
      <c r="I1887" s="37">
        <v>108903000</v>
      </c>
      <c r="J1887" s="37">
        <v>80238255</v>
      </c>
      <c r="K1887" s="37">
        <v>0</v>
      </c>
      <c r="L1887" s="37">
        <v>0</v>
      </c>
      <c r="M1887" s="37">
        <v>0</v>
      </c>
      <c r="N1887" s="37">
        <v>0</v>
      </c>
      <c r="O1887" s="37">
        <v>131247000</v>
      </c>
      <c r="P1887" s="37">
        <v>95458796</v>
      </c>
    </row>
    <row r="1888" spans="1:16">
      <c r="A1888" s="49"/>
      <c r="B1888" s="49"/>
      <c r="C1888" s="36" t="s">
        <v>299</v>
      </c>
      <c r="D1888" s="36" t="s">
        <v>300</v>
      </c>
      <c r="E1888" s="37">
        <v>8800000</v>
      </c>
      <c r="F1888" s="37">
        <v>6817909</v>
      </c>
      <c r="G1888" s="37">
        <v>0</v>
      </c>
      <c r="H1888" s="37">
        <v>0</v>
      </c>
      <c r="I1888" s="37">
        <v>0</v>
      </c>
      <c r="J1888" s="37">
        <v>0</v>
      </c>
      <c r="K1888" s="37">
        <v>0</v>
      </c>
      <c r="L1888" s="37">
        <v>0</v>
      </c>
      <c r="M1888" s="37">
        <v>0</v>
      </c>
      <c r="N1888" s="37">
        <v>0</v>
      </c>
      <c r="O1888" s="37">
        <v>8800000</v>
      </c>
      <c r="P1888" s="37">
        <v>6817909</v>
      </c>
    </row>
    <row r="1889" spans="1:16">
      <c r="A1889" s="49"/>
      <c r="B1889" s="49"/>
      <c r="C1889" s="36" t="s">
        <v>327</v>
      </c>
      <c r="D1889" s="36" t="s">
        <v>328</v>
      </c>
      <c r="E1889" s="37">
        <v>50000</v>
      </c>
      <c r="F1889" s="37">
        <v>0</v>
      </c>
      <c r="G1889" s="37">
        <v>0</v>
      </c>
      <c r="H1889" s="37">
        <v>0</v>
      </c>
      <c r="I1889" s="37">
        <v>0</v>
      </c>
      <c r="J1889" s="37">
        <v>0</v>
      </c>
      <c r="K1889" s="37">
        <v>0</v>
      </c>
      <c r="L1889" s="37">
        <v>0</v>
      </c>
      <c r="M1889" s="37">
        <v>0</v>
      </c>
      <c r="N1889" s="37">
        <v>0</v>
      </c>
      <c r="O1889" s="37">
        <v>50000</v>
      </c>
      <c r="P1889" s="37">
        <v>0</v>
      </c>
    </row>
    <row r="1890" spans="1:16">
      <c r="A1890" s="49"/>
      <c r="B1890" s="49"/>
      <c r="C1890" s="36" t="s">
        <v>301</v>
      </c>
      <c r="D1890" s="36" t="s">
        <v>302</v>
      </c>
      <c r="E1890" s="37">
        <v>100000</v>
      </c>
      <c r="F1890" s="37">
        <v>0</v>
      </c>
      <c r="G1890" s="37">
        <v>0</v>
      </c>
      <c r="H1890" s="37">
        <v>0</v>
      </c>
      <c r="I1890" s="37">
        <v>0</v>
      </c>
      <c r="J1890" s="37">
        <v>0</v>
      </c>
      <c r="K1890" s="37">
        <v>0</v>
      </c>
      <c r="L1890" s="37">
        <v>0</v>
      </c>
      <c r="M1890" s="37">
        <v>0</v>
      </c>
      <c r="N1890" s="37">
        <v>0</v>
      </c>
      <c r="O1890" s="37">
        <v>100000</v>
      </c>
      <c r="P1890" s="37">
        <v>0</v>
      </c>
    </row>
    <row r="1891" spans="1:16">
      <c r="A1891" s="49"/>
      <c r="B1891" s="49"/>
      <c r="C1891" s="36" t="s">
        <v>303</v>
      </c>
      <c r="D1891" s="36" t="s">
        <v>304</v>
      </c>
      <c r="E1891" s="37">
        <v>330000</v>
      </c>
      <c r="F1891" s="37">
        <v>0</v>
      </c>
      <c r="G1891" s="37">
        <v>870000</v>
      </c>
      <c r="H1891" s="37">
        <v>26800</v>
      </c>
      <c r="I1891" s="37">
        <v>190000</v>
      </c>
      <c r="J1891" s="37">
        <v>0</v>
      </c>
      <c r="K1891" s="37">
        <v>24526000</v>
      </c>
      <c r="L1891" s="37">
        <v>721907</v>
      </c>
      <c r="M1891" s="37">
        <v>0</v>
      </c>
      <c r="N1891" s="37">
        <v>0</v>
      </c>
      <c r="O1891" s="37">
        <v>25916000</v>
      </c>
      <c r="P1891" s="37">
        <v>748707</v>
      </c>
    </row>
    <row r="1892" spans="1:16">
      <c r="A1892" s="49"/>
      <c r="B1892" s="49"/>
      <c r="C1892" s="36" t="s">
        <v>305</v>
      </c>
      <c r="D1892" s="36" t="s">
        <v>306</v>
      </c>
      <c r="E1892" s="37">
        <v>41033000</v>
      </c>
      <c r="F1892" s="37">
        <v>23625540</v>
      </c>
      <c r="G1892" s="37">
        <v>5944000</v>
      </c>
      <c r="H1892" s="37">
        <v>2090900</v>
      </c>
      <c r="I1892" s="37">
        <v>25074000</v>
      </c>
      <c r="J1892" s="37">
        <v>16212187</v>
      </c>
      <c r="K1892" s="37">
        <v>1102000</v>
      </c>
      <c r="L1892" s="37">
        <v>0</v>
      </c>
      <c r="M1892" s="37">
        <v>0</v>
      </c>
      <c r="N1892" s="37">
        <v>0</v>
      </c>
      <c r="O1892" s="37">
        <v>73153000</v>
      </c>
      <c r="P1892" s="37">
        <v>41928627</v>
      </c>
    </row>
    <row r="1893" spans="1:16">
      <c r="A1893" s="49"/>
      <c r="B1893" s="49"/>
      <c r="C1893" s="36" t="s">
        <v>307</v>
      </c>
      <c r="D1893" s="36" t="s">
        <v>308</v>
      </c>
      <c r="E1893" s="37">
        <v>14449000</v>
      </c>
      <c r="F1893" s="37">
        <v>8892103</v>
      </c>
      <c r="G1893" s="37">
        <v>28924000</v>
      </c>
      <c r="H1893" s="37">
        <v>11061897</v>
      </c>
      <c r="I1893" s="37">
        <v>4554000</v>
      </c>
      <c r="J1893" s="37">
        <v>1394001</v>
      </c>
      <c r="K1893" s="37">
        <v>1638000</v>
      </c>
      <c r="L1893" s="37">
        <v>83597</v>
      </c>
      <c r="M1893" s="37">
        <v>0</v>
      </c>
      <c r="N1893" s="37">
        <v>0</v>
      </c>
      <c r="O1893" s="37">
        <v>49565000</v>
      </c>
      <c r="P1893" s="37">
        <v>21431598</v>
      </c>
    </row>
    <row r="1894" spans="1:16">
      <c r="A1894" s="49"/>
      <c r="B1894" s="49"/>
      <c r="C1894" s="36" t="s">
        <v>309</v>
      </c>
      <c r="D1894" s="36" t="s">
        <v>310</v>
      </c>
      <c r="E1894" s="37">
        <v>138740000</v>
      </c>
      <c r="F1894" s="37">
        <v>34509117</v>
      </c>
      <c r="G1894" s="37">
        <v>7862000</v>
      </c>
      <c r="H1894" s="37">
        <v>2044151</v>
      </c>
      <c r="I1894" s="37">
        <v>6185000</v>
      </c>
      <c r="J1894" s="37">
        <v>3995362</v>
      </c>
      <c r="K1894" s="37">
        <v>0</v>
      </c>
      <c r="L1894" s="37">
        <v>0</v>
      </c>
      <c r="M1894" s="37">
        <v>0</v>
      </c>
      <c r="N1894" s="37">
        <v>0</v>
      </c>
      <c r="O1894" s="37">
        <v>152787000</v>
      </c>
      <c r="P1894" s="37">
        <v>40548630</v>
      </c>
    </row>
    <row r="1895" spans="1:16">
      <c r="A1895" s="49"/>
      <c r="B1895" s="49"/>
      <c r="C1895" s="36" t="s">
        <v>311</v>
      </c>
      <c r="D1895" s="36" t="s">
        <v>312</v>
      </c>
      <c r="E1895" s="37">
        <v>24753000</v>
      </c>
      <c r="F1895" s="37">
        <v>9515694</v>
      </c>
      <c r="G1895" s="37">
        <v>3856000</v>
      </c>
      <c r="H1895" s="37">
        <v>1111977</v>
      </c>
      <c r="I1895" s="37">
        <v>5739000</v>
      </c>
      <c r="J1895" s="37">
        <v>2495989</v>
      </c>
      <c r="K1895" s="37">
        <v>12394000</v>
      </c>
      <c r="L1895" s="37">
        <v>1682684</v>
      </c>
      <c r="M1895" s="37">
        <v>0</v>
      </c>
      <c r="N1895" s="37">
        <v>0</v>
      </c>
      <c r="O1895" s="37">
        <v>46742000</v>
      </c>
      <c r="P1895" s="37">
        <v>14806344</v>
      </c>
    </row>
    <row r="1896" spans="1:16">
      <c r="A1896" s="49"/>
      <c r="B1896" s="49"/>
      <c r="C1896" s="36" t="s">
        <v>313</v>
      </c>
      <c r="D1896" s="36" t="s">
        <v>314</v>
      </c>
      <c r="E1896" s="37">
        <v>9945000</v>
      </c>
      <c r="F1896" s="37">
        <v>7236297</v>
      </c>
      <c r="G1896" s="37">
        <v>2005000</v>
      </c>
      <c r="H1896" s="37">
        <v>564747</v>
      </c>
      <c r="I1896" s="37">
        <v>1634000</v>
      </c>
      <c r="J1896" s="37">
        <v>513274</v>
      </c>
      <c r="K1896" s="37">
        <v>2554000</v>
      </c>
      <c r="L1896" s="37">
        <v>66300</v>
      </c>
      <c r="M1896" s="37">
        <v>0</v>
      </c>
      <c r="N1896" s="37">
        <v>0</v>
      </c>
      <c r="O1896" s="37">
        <v>16138000</v>
      </c>
      <c r="P1896" s="37">
        <v>8380618</v>
      </c>
    </row>
    <row r="1897" spans="1:16">
      <c r="A1897" s="49"/>
      <c r="B1897" s="49"/>
      <c r="C1897" s="36" t="s">
        <v>315</v>
      </c>
      <c r="D1897" s="36" t="s">
        <v>316</v>
      </c>
      <c r="E1897" s="37">
        <v>78000000</v>
      </c>
      <c r="F1897" s="37">
        <v>55403577</v>
      </c>
      <c r="G1897" s="37">
        <v>0</v>
      </c>
      <c r="H1897" s="37">
        <v>0</v>
      </c>
      <c r="I1897" s="37">
        <v>0</v>
      </c>
      <c r="J1897" s="37">
        <v>0</v>
      </c>
      <c r="K1897" s="37">
        <v>0</v>
      </c>
      <c r="L1897" s="37">
        <v>0</v>
      </c>
      <c r="M1897" s="37">
        <v>0</v>
      </c>
      <c r="N1897" s="37">
        <v>0</v>
      </c>
      <c r="O1897" s="37">
        <v>78000000</v>
      </c>
      <c r="P1897" s="37">
        <v>55403577</v>
      </c>
    </row>
    <row r="1898" spans="1:16">
      <c r="A1898" s="49"/>
      <c r="B1898" s="49"/>
      <c r="C1898" s="36" t="s">
        <v>317</v>
      </c>
      <c r="D1898" s="36" t="s">
        <v>318</v>
      </c>
      <c r="E1898" s="37">
        <v>6000000</v>
      </c>
      <c r="F1898" s="37">
        <v>4517201</v>
      </c>
      <c r="G1898" s="37">
        <v>0</v>
      </c>
      <c r="H1898" s="37">
        <v>0</v>
      </c>
      <c r="I1898" s="37">
        <v>0</v>
      </c>
      <c r="J1898" s="37">
        <v>0</v>
      </c>
      <c r="K1898" s="37">
        <v>0</v>
      </c>
      <c r="L1898" s="37">
        <v>0</v>
      </c>
      <c r="M1898" s="37">
        <v>0</v>
      </c>
      <c r="N1898" s="37">
        <v>0</v>
      </c>
      <c r="O1898" s="37">
        <v>6000000</v>
      </c>
      <c r="P1898" s="37">
        <v>4517201</v>
      </c>
    </row>
    <row r="1899" spans="1:16">
      <c r="A1899" s="49"/>
      <c r="B1899" s="49"/>
      <c r="C1899" s="36" t="s">
        <v>331</v>
      </c>
      <c r="D1899" s="36" t="s">
        <v>332</v>
      </c>
      <c r="E1899" s="37">
        <v>3800000</v>
      </c>
      <c r="F1899" s="37">
        <v>2110000</v>
      </c>
      <c r="G1899" s="37">
        <v>0</v>
      </c>
      <c r="H1899" s="37">
        <v>0</v>
      </c>
      <c r="I1899" s="37">
        <v>0</v>
      </c>
      <c r="J1899" s="37">
        <v>0</v>
      </c>
      <c r="K1899" s="37">
        <v>0</v>
      </c>
      <c r="L1899" s="37">
        <v>0</v>
      </c>
      <c r="M1899" s="37">
        <v>0</v>
      </c>
      <c r="N1899" s="37">
        <v>0</v>
      </c>
      <c r="O1899" s="37">
        <v>3800000</v>
      </c>
      <c r="P1899" s="37">
        <v>2110000</v>
      </c>
    </row>
    <row r="1900" spans="1:16">
      <c r="A1900" s="49"/>
      <c r="B1900" s="49"/>
      <c r="C1900" s="36" t="s">
        <v>319</v>
      </c>
      <c r="D1900" s="36" t="s">
        <v>320</v>
      </c>
      <c r="E1900" s="37">
        <v>65210000</v>
      </c>
      <c r="F1900" s="37">
        <v>50728223</v>
      </c>
      <c r="G1900" s="37">
        <v>20000</v>
      </c>
      <c r="H1900" s="37">
        <v>0</v>
      </c>
      <c r="I1900" s="37">
        <v>0</v>
      </c>
      <c r="J1900" s="37">
        <v>0</v>
      </c>
      <c r="K1900" s="37">
        <v>3000000</v>
      </c>
      <c r="L1900" s="37">
        <v>0</v>
      </c>
      <c r="M1900" s="37">
        <v>0</v>
      </c>
      <c r="N1900" s="37">
        <v>0</v>
      </c>
      <c r="O1900" s="37">
        <v>68230000</v>
      </c>
      <c r="P1900" s="37">
        <v>50728223</v>
      </c>
    </row>
    <row r="1901" spans="1:16">
      <c r="A1901" s="49"/>
      <c r="B1901" s="49"/>
      <c r="C1901" s="36" t="s">
        <v>321</v>
      </c>
      <c r="D1901" s="36" t="s">
        <v>322</v>
      </c>
      <c r="E1901" s="37">
        <v>6400000</v>
      </c>
      <c r="F1901" s="37">
        <v>5184816</v>
      </c>
      <c r="G1901" s="37">
        <v>0</v>
      </c>
      <c r="H1901" s="37">
        <v>0</v>
      </c>
      <c r="I1901" s="37">
        <v>0</v>
      </c>
      <c r="J1901" s="37">
        <v>0</v>
      </c>
      <c r="K1901" s="37">
        <v>0</v>
      </c>
      <c r="L1901" s="37">
        <v>0</v>
      </c>
      <c r="M1901" s="37">
        <v>0</v>
      </c>
      <c r="N1901" s="37">
        <v>0</v>
      </c>
      <c r="O1901" s="37">
        <v>6400000</v>
      </c>
      <c r="P1901" s="37">
        <v>5184816</v>
      </c>
    </row>
    <row r="1902" spans="1:16">
      <c r="A1902" s="49"/>
      <c r="B1902" s="49"/>
      <c r="C1902" s="36" t="s">
        <v>323</v>
      </c>
      <c r="D1902" s="36" t="s">
        <v>324</v>
      </c>
      <c r="E1902" s="37">
        <v>6400000</v>
      </c>
      <c r="F1902" s="37">
        <v>5308537</v>
      </c>
      <c r="G1902" s="37">
        <v>2665000</v>
      </c>
      <c r="H1902" s="37">
        <v>1087644</v>
      </c>
      <c r="I1902" s="37">
        <v>3676000</v>
      </c>
      <c r="J1902" s="37">
        <v>1006454</v>
      </c>
      <c r="K1902" s="37">
        <v>699000</v>
      </c>
      <c r="L1902" s="37">
        <v>179295</v>
      </c>
      <c r="M1902" s="37">
        <v>0</v>
      </c>
      <c r="N1902" s="37">
        <v>0</v>
      </c>
      <c r="O1902" s="37">
        <v>13440000</v>
      </c>
      <c r="P1902" s="37">
        <v>7581930</v>
      </c>
    </row>
    <row r="1903" spans="1:16">
      <c r="A1903" s="49"/>
      <c r="B1903" s="49"/>
      <c r="C1903" s="36" t="s">
        <v>333</v>
      </c>
      <c r="D1903" s="36" t="s">
        <v>334</v>
      </c>
      <c r="E1903" s="37">
        <v>21000000</v>
      </c>
      <c r="F1903" s="37">
        <v>16909920</v>
      </c>
      <c r="G1903" s="37">
        <v>600000</v>
      </c>
      <c r="H1903" s="37">
        <v>0</v>
      </c>
      <c r="I1903" s="37">
        <v>0</v>
      </c>
      <c r="J1903" s="37">
        <v>0</v>
      </c>
      <c r="K1903" s="37">
        <v>0</v>
      </c>
      <c r="L1903" s="37">
        <v>0</v>
      </c>
      <c r="M1903" s="37">
        <v>0</v>
      </c>
      <c r="N1903" s="37">
        <v>0</v>
      </c>
      <c r="O1903" s="37">
        <v>21600000</v>
      </c>
      <c r="P1903" s="37">
        <v>16909920</v>
      </c>
    </row>
    <row r="1904" spans="1:16">
      <c r="A1904" s="49"/>
      <c r="B1904" s="49"/>
      <c r="C1904" s="36" t="s">
        <v>325</v>
      </c>
      <c r="D1904" s="36" t="s">
        <v>326</v>
      </c>
      <c r="E1904" s="37">
        <v>155719000</v>
      </c>
      <c r="F1904" s="37">
        <v>74009737</v>
      </c>
      <c r="G1904" s="37">
        <v>0</v>
      </c>
      <c r="H1904" s="37">
        <v>0</v>
      </c>
      <c r="I1904" s="37">
        <v>0</v>
      </c>
      <c r="J1904" s="37">
        <v>0</v>
      </c>
      <c r="K1904" s="37">
        <v>9589000</v>
      </c>
      <c r="L1904" s="37">
        <v>6297728</v>
      </c>
      <c r="M1904" s="37">
        <v>17100000</v>
      </c>
      <c r="N1904" s="37">
        <v>8902423</v>
      </c>
      <c r="O1904" s="37">
        <v>182408000</v>
      </c>
      <c r="P1904" s="37">
        <v>89209888</v>
      </c>
    </row>
    <row r="1905" spans="1:16">
      <c r="A1905" s="49"/>
      <c r="B1905" s="49"/>
      <c r="C1905" s="36" t="s">
        <v>335</v>
      </c>
      <c r="D1905" s="36" t="s">
        <v>336</v>
      </c>
      <c r="E1905" s="37">
        <v>1385000</v>
      </c>
      <c r="F1905" s="37">
        <v>0</v>
      </c>
      <c r="G1905" s="37">
        <v>1628000</v>
      </c>
      <c r="H1905" s="37">
        <v>384659</v>
      </c>
      <c r="I1905" s="37">
        <v>1160000</v>
      </c>
      <c r="J1905" s="37">
        <v>92799</v>
      </c>
      <c r="K1905" s="37">
        <v>30000</v>
      </c>
      <c r="L1905" s="37">
        <v>0</v>
      </c>
      <c r="M1905" s="37">
        <v>0</v>
      </c>
      <c r="N1905" s="37">
        <v>0</v>
      </c>
      <c r="O1905" s="37">
        <v>4203000</v>
      </c>
      <c r="P1905" s="37">
        <v>477458</v>
      </c>
    </row>
    <row r="1906" spans="1:16">
      <c r="A1906" s="49"/>
      <c r="B1906" s="49"/>
      <c r="C1906" s="36" t="s">
        <v>337</v>
      </c>
      <c r="D1906" s="36" t="s">
        <v>338</v>
      </c>
      <c r="E1906" s="37">
        <v>4700000</v>
      </c>
      <c r="F1906" s="37">
        <v>2687934</v>
      </c>
      <c r="G1906" s="37">
        <v>64000</v>
      </c>
      <c r="H1906" s="37">
        <v>0</v>
      </c>
      <c r="I1906" s="37">
        <v>170000</v>
      </c>
      <c r="J1906" s="37">
        <v>84420</v>
      </c>
      <c r="K1906" s="37">
        <v>0</v>
      </c>
      <c r="L1906" s="37">
        <v>0</v>
      </c>
      <c r="M1906" s="37">
        <v>0</v>
      </c>
      <c r="N1906" s="37">
        <v>0</v>
      </c>
      <c r="O1906" s="37">
        <v>4934000</v>
      </c>
      <c r="P1906" s="37">
        <v>2772354</v>
      </c>
    </row>
    <row r="1907" spans="1:16">
      <c r="A1907" s="49"/>
      <c r="B1907" s="49"/>
      <c r="C1907" s="36" t="s">
        <v>339</v>
      </c>
      <c r="D1907" s="36" t="s">
        <v>340</v>
      </c>
      <c r="E1907" s="37">
        <v>2100000</v>
      </c>
      <c r="F1907" s="37">
        <v>404226</v>
      </c>
      <c r="G1907" s="37">
        <v>1000000</v>
      </c>
      <c r="H1907" s="37">
        <v>0</v>
      </c>
      <c r="I1907" s="37">
        <v>0</v>
      </c>
      <c r="J1907" s="37">
        <v>0</v>
      </c>
      <c r="K1907" s="37">
        <v>0</v>
      </c>
      <c r="L1907" s="37">
        <v>0</v>
      </c>
      <c r="M1907" s="37">
        <v>0</v>
      </c>
      <c r="N1907" s="37">
        <v>0</v>
      </c>
      <c r="O1907" s="37">
        <v>3100000</v>
      </c>
      <c r="P1907" s="37">
        <v>404226</v>
      </c>
    </row>
    <row r="1908" spans="1:16">
      <c r="A1908" s="49"/>
      <c r="B1908" s="49"/>
      <c r="C1908" s="36" t="s">
        <v>345</v>
      </c>
      <c r="D1908" s="36" t="s">
        <v>346</v>
      </c>
      <c r="E1908" s="37">
        <v>12700000</v>
      </c>
      <c r="F1908" s="37">
        <v>10142740</v>
      </c>
      <c r="G1908" s="37">
        <v>0</v>
      </c>
      <c r="H1908" s="37">
        <v>0</v>
      </c>
      <c r="I1908" s="37">
        <v>0</v>
      </c>
      <c r="J1908" s="37">
        <v>0</v>
      </c>
      <c r="K1908" s="37">
        <v>0</v>
      </c>
      <c r="L1908" s="37">
        <v>0</v>
      </c>
      <c r="M1908" s="37">
        <v>0</v>
      </c>
      <c r="N1908" s="37">
        <v>0</v>
      </c>
      <c r="O1908" s="37">
        <v>12700000</v>
      </c>
      <c r="P1908" s="37">
        <v>10142740</v>
      </c>
    </row>
    <row r="1909" spans="1:16">
      <c r="A1909" s="49"/>
      <c r="B1909" s="49"/>
      <c r="C1909" s="36" t="s">
        <v>341</v>
      </c>
      <c r="D1909" s="36" t="s">
        <v>342</v>
      </c>
      <c r="E1909" s="37">
        <v>18000000</v>
      </c>
      <c r="F1909" s="37">
        <v>11862051</v>
      </c>
      <c r="G1909" s="37">
        <v>0</v>
      </c>
      <c r="H1909" s="37">
        <v>0</v>
      </c>
      <c r="I1909" s="37">
        <v>0</v>
      </c>
      <c r="J1909" s="37">
        <v>0</v>
      </c>
      <c r="K1909" s="37">
        <v>0</v>
      </c>
      <c r="L1909" s="37">
        <v>0</v>
      </c>
      <c r="M1909" s="37">
        <v>0</v>
      </c>
      <c r="N1909" s="37">
        <v>0</v>
      </c>
      <c r="O1909" s="37">
        <v>18000000</v>
      </c>
      <c r="P1909" s="37">
        <v>11862051</v>
      </c>
    </row>
    <row r="1910" spans="1:16" s="63" customFormat="1">
      <c r="A1910" s="61"/>
      <c r="B1910" s="62" t="s">
        <v>373</v>
      </c>
      <c r="C1910" s="38"/>
      <c r="D1910" s="38"/>
      <c r="E1910" s="39">
        <f>SUM(E1886:E1909)</f>
        <v>699838000</v>
      </c>
      <c r="F1910" s="39">
        <f t="shared" ref="F1910:P1910" si="75">SUM(F1886:F1909)</f>
        <v>384662506</v>
      </c>
      <c r="G1910" s="39">
        <f t="shared" si="75"/>
        <v>55438000</v>
      </c>
      <c r="H1910" s="39">
        <f t="shared" si="75"/>
        <v>18372775</v>
      </c>
      <c r="I1910" s="39">
        <f t="shared" si="75"/>
        <v>433785000</v>
      </c>
      <c r="J1910" s="39">
        <f t="shared" si="75"/>
        <v>312352361</v>
      </c>
      <c r="K1910" s="39">
        <f t="shared" si="75"/>
        <v>55532000</v>
      </c>
      <c r="L1910" s="39">
        <f t="shared" si="75"/>
        <v>9031511</v>
      </c>
      <c r="M1910" s="39">
        <f t="shared" si="75"/>
        <v>17100000</v>
      </c>
      <c r="N1910" s="39">
        <f t="shared" si="75"/>
        <v>8902423</v>
      </c>
      <c r="O1910" s="39">
        <f t="shared" si="75"/>
        <v>1261693000</v>
      </c>
      <c r="P1910" s="39">
        <f t="shared" si="75"/>
        <v>733321576</v>
      </c>
    </row>
    <row r="1911" spans="1:16" s="65" customFormat="1">
      <c r="A1911" s="56"/>
      <c r="B1911" s="56"/>
      <c r="C1911" s="56"/>
      <c r="D1911" s="56"/>
      <c r="E1911" s="64"/>
      <c r="F1911" s="64"/>
      <c r="G1911" s="64"/>
      <c r="H1911" s="64"/>
      <c r="I1911" s="64"/>
      <c r="J1911" s="64"/>
      <c r="K1911" s="64"/>
      <c r="L1911" s="64"/>
      <c r="M1911" s="64"/>
      <c r="N1911" s="64"/>
      <c r="O1911" s="64"/>
      <c r="P1911" s="64"/>
    </row>
    <row r="1912" spans="1:16" s="18" customFormat="1" ht="15" customHeight="1">
      <c r="A1912" s="60"/>
      <c r="B1912" s="60"/>
      <c r="C1912" s="69" t="s">
        <v>283</v>
      </c>
      <c r="D1912" s="69"/>
      <c r="E1912" s="69" t="s">
        <v>284</v>
      </c>
      <c r="F1912" s="69"/>
      <c r="G1912" s="69" t="s">
        <v>285</v>
      </c>
      <c r="H1912" s="69"/>
      <c r="I1912" s="69" t="s">
        <v>286</v>
      </c>
      <c r="J1912" s="69"/>
      <c r="K1912" s="68" t="s">
        <v>287</v>
      </c>
      <c r="L1912" s="68"/>
      <c r="M1912" s="68" t="s">
        <v>288</v>
      </c>
      <c r="N1912" s="68"/>
      <c r="O1912" s="68" t="s">
        <v>289</v>
      </c>
      <c r="P1912" s="68"/>
    </row>
    <row r="1913" spans="1:16" s="18" customFormat="1" ht="15" customHeight="1">
      <c r="A1913" s="13"/>
      <c r="B1913" s="13"/>
      <c r="C1913" s="69"/>
      <c r="D1913" s="69"/>
      <c r="E1913" s="51" t="s">
        <v>290</v>
      </c>
      <c r="F1913" s="51" t="s">
        <v>291</v>
      </c>
      <c r="G1913" s="51" t="s">
        <v>290</v>
      </c>
      <c r="H1913" s="51" t="s">
        <v>291</v>
      </c>
      <c r="I1913" s="51" t="s">
        <v>290</v>
      </c>
      <c r="J1913" s="51" t="s">
        <v>291</v>
      </c>
      <c r="K1913" s="51" t="s">
        <v>290</v>
      </c>
      <c r="L1913" s="51" t="s">
        <v>291</v>
      </c>
      <c r="M1913" s="51" t="s">
        <v>290</v>
      </c>
      <c r="N1913" s="51" t="s">
        <v>291</v>
      </c>
      <c r="O1913" s="51" t="s">
        <v>290</v>
      </c>
      <c r="P1913" s="51" t="s">
        <v>291</v>
      </c>
    </row>
    <row r="1914" spans="1:16">
      <c r="A1914" s="1" t="s">
        <v>76</v>
      </c>
      <c r="B1914" s="1" t="s">
        <v>157</v>
      </c>
      <c r="C1914" s="36" t="s">
        <v>296</v>
      </c>
      <c r="D1914" s="36" t="s">
        <v>297</v>
      </c>
      <c r="E1914" s="37">
        <v>52431000</v>
      </c>
      <c r="F1914" s="37">
        <v>37615956</v>
      </c>
      <c r="G1914" s="37">
        <v>0</v>
      </c>
      <c r="H1914" s="37">
        <v>0</v>
      </c>
      <c r="I1914" s="37">
        <v>237946000</v>
      </c>
      <c r="J1914" s="37">
        <v>171219951</v>
      </c>
      <c r="K1914" s="37">
        <v>0</v>
      </c>
      <c r="L1914" s="37">
        <v>0</v>
      </c>
      <c r="M1914" s="37">
        <v>0</v>
      </c>
      <c r="N1914" s="37">
        <v>0</v>
      </c>
      <c r="O1914" s="37">
        <v>290377000</v>
      </c>
      <c r="P1914" s="37">
        <v>208835907</v>
      </c>
    </row>
    <row r="1915" spans="1:16">
      <c r="A1915" s="49"/>
      <c r="B1915" s="49"/>
      <c r="C1915" s="36" t="s">
        <v>298</v>
      </c>
      <c r="D1915" s="36" t="s">
        <v>199</v>
      </c>
      <c r="E1915" s="37">
        <v>20005000</v>
      </c>
      <c r="F1915" s="37">
        <v>14501441</v>
      </c>
      <c r="G1915" s="37">
        <v>0</v>
      </c>
      <c r="H1915" s="37">
        <v>0</v>
      </c>
      <c r="I1915" s="37">
        <v>92752935</v>
      </c>
      <c r="J1915" s="37">
        <v>66576310</v>
      </c>
      <c r="K1915" s="37">
        <v>0</v>
      </c>
      <c r="L1915" s="37">
        <v>0</v>
      </c>
      <c r="M1915" s="37">
        <v>0</v>
      </c>
      <c r="N1915" s="37">
        <v>0</v>
      </c>
      <c r="O1915" s="37">
        <v>112757935</v>
      </c>
      <c r="P1915" s="37">
        <v>81077751</v>
      </c>
    </row>
    <row r="1916" spans="1:16">
      <c r="A1916" s="49"/>
      <c r="B1916" s="49"/>
      <c r="C1916" s="36" t="s">
        <v>299</v>
      </c>
      <c r="D1916" s="36" t="s">
        <v>300</v>
      </c>
      <c r="E1916" s="37">
        <v>8668000</v>
      </c>
      <c r="F1916" s="37">
        <v>6598342</v>
      </c>
      <c r="G1916" s="37">
        <v>0</v>
      </c>
      <c r="H1916" s="37">
        <v>0</v>
      </c>
      <c r="I1916" s="37">
        <v>0</v>
      </c>
      <c r="J1916" s="37">
        <v>0</v>
      </c>
      <c r="K1916" s="37">
        <v>0</v>
      </c>
      <c r="L1916" s="37">
        <v>0</v>
      </c>
      <c r="M1916" s="37">
        <v>0</v>
      </c>
      <c r="N1916" s="37">
        <v>0</v>
      </c>
      <c r="O1916" s="37">
        <v>8668000</v>
      </c>
      <c r="P1916" s="37">
        <v>6598342</v>
      </c>
    </row>
    <row r="1917" spans="1:16">
      <c r="A1917" s="49"/>
      <c r="B1917" s="49"/>
      <c r="C1917" s="36" t="s">
        <v>327</v>
      </c>
      <c r="D1917" s="36" t="s">
        <v>328</v>
      </c>
      <c r="E1917" s="37">
        <v>1000000</v>
      </c>
      <c r="F1917" s="37">
        <v>490002</v>
      </c>
      <c r="G1917" s="37">
        <v>0</v>
      </c>
      <c r="H1917" s="37">
        <v>0</v>
      </c>
      <c r="I1917" s="37">
        <v>0</v>
      </c>
      <c r="J1917" s="37">
        <v>0</v>
      </c>
      <c r="K1917" s="37">
        <v>0</v>
      </c>
      <c r="L1917" s="37">
        <v>0</v>
      </c>
      <c r="M1917" s="37">
        <v>0</v>
      </c>
      <c r="N1917" s="37">
        <v>0</v>
      </c>
      <c r="O1917" s="37">
        <v>1000000</v>
      </c>
      <c r="P1917" s="37">
        <v>490002</v>
      </c>
    </row>
    <row r="1918" spans="1:16">
      <c r="A1918" s="49"/>
      <c r="B1918" s="49"/>
      <c r="C1918" s="36" t="s">
        <v>301</v>
      </c>
      <c r="D1918" s="36" t="s">
        <v>302</v>
      </c>
      <c r="E1918" s="37">
        <v>800000</v>
      </c>
      <c r="F1918" s="37">
        <v>730955</v>
      </c>
      <c r="G1918" s="37">
        <v>0</v>
      </c>
      <c r="H1918" s="37">
        <v>0</v>
      </c>
      <c r="I1918" s="37">
        <v>0</v>
      </c>
      <c r="J1918" s="37">
        <v>0</v>
      </c>
      <c r="K1918" s="37">
        <v>0</v>
      </c>
      <c r="L1918" s="37">
        <v>0</v>
      </c>
      <c r="M1918" s="37">
        <v>0</v>
      </c>
      <c r="N1918" s="37">
        <v>0</v>
      </c>
      <c r="O1918" s="37">
        <v>800000</v>
      </c>
      <c r="P1918" s="37">
        <v>730955</v>
      </c>
    </row>
    <row r="1919" spans="1:16">
      <c r="A1919" s="49"/>
      <c r="B1919" s="49"/>
      <c r="C1919" s="36" t="s">
        <v>303</v>
      </c>
      <c r="D1919" s="36" t="s">
        <v>304</v>
      </c>
      <c r="E1919" s="37">
        <v>450000</v>
      </c>
      <c r="F1919" s="37">
        <v>64990</v>
      </c>
      <c r="G1919" s="37">
        <v>1185000</v>
      </c>
      <c r="H1919" s="37">
        <v>26512</v>
      </c>
      <c r="I1919" s="37">
        <v>0</v>
      </c>
      <c r="J1919" s="37">
        <v>0</v>
      </c>
      <c r="K1919" s="37">
        <v>5423925</v>
      </c>
      <c r="L1919" s="37">
        <v>1229075</v>
      </c>
      <c r="M1919" s="37">
        <v>0</v>
      </c>
      <c r="N1919" s="37">
        <v>0</v>
      </c>
      <c r="O1919" s="37">
        <v>7058925</v>
      </c>
      <c r="P1919" s="37">
        <v>1320577</v>
      </c>
    </row>
    <row r="1920" spans="1:16">
      <c r="A1920" s="49"/>
      <c r="B1920" s="49"/>
      <c r="C1920" s="36" t="s">
        <v>305</v>
      </c>
      <c r="D1920" s="36" t="s">
        <v>306</v>
      </c>
      <c r="E1920" s="37">
        <v>26300000</v>
      </c>
      <c r="F1920" s="37">
        <v>18170371</v>
      </c>
      <c r="G1920" s="37">
        <v>6319000</v>
      </c>
      <c r="H1920" s="37">
        <v>1418267</v>
      </c>
      <c r="I1920" s="37">
        <v>24960299</v>
      </c>
      <c r="J1920" s="37">
        <v>14177702</v>
      </c>
      <c r="K1920" s="37">
        <v>0</v>
      </c>
      <c r="L1920" s="37">
        <v>0</v>
      </c>
      <c r="M1920" s="37">
        <v>0</v>
      </c>
      <c r="N1920" s="37">
        <v>0</v>
      </c>
      <c r="O1920" s="37">
        <v>57579299</v>
      </c>
      <c r="P1920" s="37">
        <v>33766340</v>
      </c>
    </row>
    <row r="1921" spans="1:16">
      <c r="A1921" s="49"/>
      <c r="B1921" s="49"/>
      <c r="C1921" s="36" t="s">
        <v>307</v>
      </c>
      <c r="D1921" s="36" t="s">
        <v>308</v>
      </c>
      <c r="E1921" s="37">
        <v>2890000</v>
      </c>
      <c r="F1921" s="37">
        <v>864822</v>
      </c>
      <c r="G1921" s="37">
        <v>36840000</v>
      </c>
      <c r="H1921" s="37">
        <v>9227781</v>
      </c>
      <c r="I1921" s="37">
        <v>4040000</v>
      </c>
      <c r="J1921" s="37">
        <v>1997587</v>
      </c>
      <c r="K1921" s="37">
        <v>1171000</v>
      </c>
      <c r="L1921" s="37">
        <v>16872</v>
      </c>
      <c r="M1921" s="37">
        <v>0</v>
      </c>
      <c r="N1921" s="37">
        <v>0</v>
      </c>
      <c r="O1921" s="37">
        <v>44941000</v>
      </c>
      <c r="P1921" s="37">
        <v>12107062</v>
      </c>
    </row>
    <row r="1922" spans="1:16">
      <c r="A1922" s="49"/>
      <c r="B1922" s="49"/>
      <c r="C1922" s="36" t="s">
        <v>309</v>
      </c>
      <c r="D1922" s="36" t="s">
        <v>310</v>
      </c>
      <c r="E1922" s="37">
        <v>27536000</v>
      </c>
      <c r="F1922" s="37">
        <v>14262881</v>
      </c>
      <c r="G1922" s="37">
        <v>11668000</v>
      </c>
      <c r="H1922" s="37">
        <v>2491947</v>
      </c>
      <c r="I1922" s="37">
        <v>10645958</v>
      </c>
      <c r="J1922" s="37">
        <v>7116666</v>
      </c>
      <c r="K1922" s="37">
        <v>0</v>
      </c>
      <c r="L1922" s="37">
        <v>0</v>
      </c>
      <c r="M1922" s="37">
        <v>0</v>
      </c>
      <c r="N1922" s="37">
        <v>0</v>
      </c>
      <c r="O1922" s="37">
        <v>49849958</v>
      </c>
      <c r="P1922" s="37">
        <v>23871494</v>
      </c>
    </row>
    <row r="1923" spans="1:16">
      <c r="A1923" s="49"/>
      <c r="B1923" s="49"/>
      <c r="C1923" s="36" t="s">
        <v>311</v>
      </c>
      <c r="D1923" s="36" t="s">
        <v>312</v>
      </c>
      <c r="E1923" s="37">
        <v>34577880</v>
      </c>
      <c r="F1923" s="37">
        <v>17776147</v>
      </c>
      <c r="G1923" s="37">
        <v>3203000</v>
      </c>
      <c r="H1923" s="37">
        <v>786678</v>
      </c>
      <c r="I1923" s="37">
        <v>2343000</v>
      </c>
      <c r="J1923" s="37">
        <v>720087</v>
      </c>
      <c r="K1923" s="37">
        <v>2035000</v>
      </c>
      <c r="L1923" s="37">
        <v>18417</v>
      </c>
      <c r="M1923" s="37">
        <v>0</v>
      </c>
      <c r="N1923" s="37">
        <v>0</v>
      </c>
      <c r="O1923" s="37">
        <v>42158880</v>
      </c>
      <c r="P1923" s="37">
        <v>19301329</v>
      </c>
    </row>
    <row r="1924" spans="1:16">
      <c r="A1924" s="49"/>
      <c r="B1924" s="49"/>
      <c r="C1924" s="36" t="s">
        <v>313</v>
      </c>
      <c r="D1924" s="36" t="s">
        <v>314</v>
      </c>
      <c r="E1924" s="37">
        <v>18399000</v>
      </c>
      <c r="F1924" s="37">
        <v>7741267</v>
      </c>
      <c r="G1924" s="37">
        <v>2507000</v>
      </c>
      <c r="H1924" s="37">
        <v>730535</v>
      </c>
      <c r="I1924" s="37">
        <v>1105000</v>
      </c>
      <c r="J1924" s="37">
        <v>723761</v>
      </c>
      <c r="K1924" s="37">
        <v>1465000</v>
      </c>
      <c r="L1924" s="37">
        <v>50903</v>
      </c>
      <c r="M1924" s="37">
        <v>0</v>
      </c>
      <c r="N1924" s="37">
        <v>0</v>
      </c>
      <c r="O1924" s="37">
        <v>23476000</v>
      </c>
      <c r="P1924" s="37">
        <v>9246466</v>
      </c>
    </row>
    <row r="1925" spans="1:16">
      <c r="A1925" s="49"/>
      <c r="B1925" s="49"/>
      <c r="C1925" s="36" t="s">
        <v>315</v>
      </c>
      <c r="D1925" s="36" t="s">
        <v>316</v>
      </c>
      <c r="E1925" s="37">
        <v>34586000</v>
      </c>
      <c r="F1925" s="37">
        <v>23360787</v>
      </c>
      <c r="G1925" s="37">
        <v>0</v>
      </c>
      <c r="H1925" s="37">
        <v>0</v>
      </c>
      <c r="I1925" s="37">
        <v>0</v>
      </c>
      <c r="J1925" s="37">
        <v>0</v>
      </c>
      <c r="K1925" s="37">
        <v>0</v>
      </c>
      <c r="L1925" s="37">
        <v>0</v>
      </c>
      <c r="M1925" s="37">
        <v>0</v>
      </c>
      <c r="N1925" s="37">
        <v>0</v>
      </c>
      <c r="O1925" s="37">
        <v>34586000</v>
      </c>
      <c r="P1925" s="37">
        <v>23360787</v>
      </c>
    </row>
    <row r="1926" spans="1:16">
      <c r="A1926" s="49"/>
      <c r="B1926" s="49"/>
      <c r="C1926" s="36" t="s">
        <v>317</v>
      </c>
      <c r="D1926" s="36" t="s">
        <v>318</v>
      </c>
      <c r="E1926" s="37">
        <v>400000</v>
      </c>
      <c r="F1926" s="37">
        <v>180629</v>
      </c>
      <c r="G1926" s="37">
        <v>0</v>
      </c>
      <c r="H1926" s="37">
        <v>0</v>
      </c>
      <c r="I1926" s="37">
        <v>0</v>
      </c>
      <c r="J1926" s="37">
        <v>0</v>
      </c>
      <c r="K1926" s="37">
        <v>0</v>
      </c>
      <c r="L1926" s="37">
        <v>0</v>
      </c>
      <c r="M1926" s="37">
        <v>0</v>
      </c>
      <c r="N1926" s="37">
        <v>0</v>
      </c>
      <c r="O1926" s="37">
        <v>400000</v>
      </c>
      <c r="P1926" s="37">
        <v>180629</v>
      </c>
    </row>
    <row r="1927" spans="1:16">
      <c r="A1927" s="49"/>
      <c r="B1927" s="49"/>
      <c r="C1927" s="36" t="s">
        <v>331</v>
      </c>
      <c r="D1927" s="36" t="s">
        <v>332</v>
      </c>
      <c r="E1927" s="37">
        <v>5237000</v>
      </c>
      <c r="F1927" s="37">
        <v>3878000</v>
      </c>
      <c r="G1927" s="37">
        <v>0</v>
      </c>
      <c r="H1927" s="37">
        <v>0</v>
      </c>
      <c r="I1927" s="37">
        <v>0</v>
      </c>
      <c r="J1927" s="37">
        <v>0</v>
      </c>
      <c r="K1927" s="37">
        <v>0</v>
      </c>
      <c r="L1927" s="37">
        <v>0</v>
      </c>
      <c r="M1927" s="37">
        <v>0</v>
      </c>
      <c r="N1927" s="37">
        <v>0</v>
      </c>
      <c r="O1927" s="37">
        <v>5237000</v>
      </c>
      <c r="P1927" s="37">
        <v>3878000</v>
      </c>
    </row>
    <row r="1928" spans="1:16">
      <c r="A1928" s="49"/>
      <c r="B1928" s="49"/>
      <c r="C1928" s="36" t="s">
        <v>319</v>
      </c>
      <c r="D1928" s="36" t="s">
        <v>320</v>
      </c>
      <c r="E1928" s="37">
        <v>18234564</v>
      </c>
      <c r="F1928" s="37">
        <v>9547305</v>
      </c>
      <c r="G1928" s="37">
        <v>10000</v>
      </c>
      <c r="H1928" s="37">
        <v>0</v>
      </c>
      <c r="I1928" s="37">
        <v>0</v>
      </c>
      <c r="J1928" s="37">
        <v>0</v>
      </c>
      <c r="K1928" s="37">
        <v>0</v>
      </c>
      <c r="L1928" s="37">
        <v>0</v>
      </c>
      <c r="M1928" s="37">
        <v>0</v>
      </c>
      <c r="N1928" s="37">
        <v>0</v>
      </c>
      <c r="O1928" s="37">
        <v>18244564</v>
      </c>
      <c r="P1928" s="37">
        <v>9547305</v>
      </c>
    </row>
    <row r="1929" spans="1:16">
      <c r="A1929" s="49"/>
      <c r="B1929" s="49"/>
      <c r="C1929" s="36" t="s">
        <v>323</v>
      </c>
      <c r="D1929" s="36" t="s">
        <v>324</v>
      </c>
      <c r="E1929" s="37">
        <v>17950000</v>
      </c>
      <c r="F1929" s="37">
        <v>15213112</v>
      </c>
      <c r="G1929" s="37">
        <v>2710000</v>
      </c>
      <c r="H1929" s="37">
        <v>412092</v>
      </c>
      <c r="I1929" s="37">
        <v>5070665</v>
      </c>
      <c r="J1929" s="37">
        <v>1685367</v>
      </c>
      <c r="K1929" s="37">
        <v>185000</v>
      </c>
      <c r="L1929" s="37">
        <v>127578</v>
      </c>
      <c r="M1929" s="37">
        <v>0</v>
      </c>
      <c r="N1929" s="37">
        <v>0</v>
      </c>
      <c r="O1929" s="37">
        <v>25915665</v>
      </c>
      <c r="P1929" s="37">
        <v>17438149</v>
      </c>
    </row>
    <row r="1930" spans="1:16">
      <c r="A1930" s="49"/>
      <c r="B1930" s="49"/>
      <c r="C1930" s="36" t="s">
        <v>333</v>
      </c>
      <c r="D1930" s="36" t="s">
        <v>334</v>
      </c>
      <c r="E1930" s="37">
        <v>18000000</v>
      </c>
      <c r="F1930" s="37">
        <v>3055278</v>
      </c>
      <c r="G1930" s="37">
        <v>0</v>
      </c>
      <c r="H1930" s="37">
        <v>0</v>
      </c>
      <c r="I1930" s="37">
        <v>0</v>
      </c>
      <c r="J1930" s="37">
        <v>0</v>
      </c>
      <c r="K1930" s="37">
        <v>0</v>
      </c>
      <c r="L1930" s="37">
        <v>0</v>
      </c>
      <c r="M1930" s="37">
        <v>0</v>
      </c>
      <c r="N1930" s="37">
        <v>0</v>
      </c>
      <c r="O1930" s="37">
        <v>18000000</v>
      </c>
      <c r="P1930" s="37">
        <v>3055278</v>
      </c>
    </row>
    <row r="1931" spans="1:16">
      <c r="A1931" s="49"/>
      <c r="B1931" s="49"/>
      <c r="C1931" s="36" t="s">
        <v>325</v>
      </c>
      <c r="D1931" s="36" t="s">
        <v>326</v>
      </c>
      <c r="E1931" s="37">
        <v>165131093</v>
      </c>
      <c r="F1931" s="37">
        <v>78383255</v>
      </c>
      <c r="G1931" s="37">
        <v>0</v>
      </c>
      <c r="H1931" s="37">
        <v>0</v>
      </c>
      <c r="I1931" s="37">
        <v>4456148</v>
      </c>
      <c r="J1931" s="37">
        <v>3400032</v>
      </c>
      <c r="K1931" s="37">
        <v>241326024</v>
      </c>
      <c r="L1931" s="37">
        <v>12163183</v>
      </c>
      <c r="M1931" s="37">
        <v>50000000</v>
      </c>
      <c r="N1931" s="37">
        <v>24877679</v>
      </c>
      <c r="O1931" s="37">
        <v>460913265</v>
      </c>
      <c r="P1931" s="37">
        <v>118824149</v>
      </c>
    </row>
    <row r="1932" spans="1:16">
      <c r="A1932" s="49"/>
      <c r="B1932" s="49"/>
      <c r="C1932" s="36" t="s">
        <v>335</v>
      </c>
      <c r="D1932" s="36" t="s">
        <v>336</v>
      </c>
      <c r="E1932" s="37">
        <v>200000</v>
      </c>
      <c r="F1932" s="37">
        <v>0</v>
      </c>
      <c r="G1932" s="37">
        <v>1340000</v>
      </c>
      <c r="H1932" s="37">
        <v>0</v>
      </c>
      <c r="I1932" s="37">
        <v>773000</v>
      </c>
      <c r="J1932" s="37">
        <v>583310</v>
      </c>
      <c r="K1932" s="37">
        <v>0</v>
      </c>
      <c r="L1932" s="37">
        <v>0</v>
      </c>
      <c r="M1932" s="37">
        <v>0</v>
      </c>
      <c r="N1932" s="37">
        <v>0</v>
      </c>
      <c r="O1932" s="37">
        <v>2313000</v>
      </c>
      <c r="P1932" s="37">
        <v>583310</v>
      </c>
    </row>
    <row r="1933" spans="1:16">
      <c r="A1933" s="49"/>
      <c r="B1933" s="49"/>
      <c r="C1933" s="36" t="s">
        <v>337</v>
      </c>
      <c r="D1933" s="36" t="s">
        <v>338</v>
      </c>
      <c r="E1933" s="37">
        <v>5800000</v>
      </c>
      <c r="F1933" s="37">
        <v>0</v>
      </c>
      <c r="G1933" s="37">
        <v>130000</v>
      </c>
      <c r="H1933" s="37">
        <v>0</v>
      </c>
      <c r="I1933" s="37">
        <v>0</v>
      </c>
      <c r="J1933" s="37">
        <v>0</v>
      </c>
      <c r="K1933" s="37">
        <v>0</v>
      </c>
      <c r="L1933" s="37">
        <v>0</v>
      </c>
      <c r="M1933" s="37">
        <v>0</v>
      </c>
      <c r="N1933" s="37">
        <v>0</v>
      </c>
      <c r="O1933" s="37">
        <v>5930000</v>
      </c>
      <c r="P1933" s="37">
        <v>0</v>
      </c>
    </row>
    <row r="1934" spans="1:16">
      <c r="A1934" s="49"/>
      <c r="B1934" s="49"/>
      <c r="C1934" s="36" t="s">
        <v>339</v>
      </c>
      <c r="D1934" s="36" t="s">
        <v>340</v>
      </c>
      <c r="E1934" s="37">
        <v>0</v>
      </c>
      <c r="F1934" s="37">
        <v>0</v>
      </c>
      <c r="G1934" s="37">
        <v>1586000</v>
      </c>
      <c r="H1934" s="37">
        <v>0</v>
      </c>
      <c r="I1934" s="37">
        <v>1250000</v>
      </c>
      <c r="J1934" s="37">
        <v>0</v>
      </c>
      <c r="K1934" s="37">
        <v>0</v>
      </c>
      <c r="L1934" s="37">
        <v>0</v>
      </c>
      <c r="M1934" s="37">
        <v>0</v>
      </c>
      <c r="N1934" s="37">
        <v>0</v>
      </c>
      <c r="O1934" s="37">
        <v>2836000</v>
      </c>
      <c r="P1934" s="37">
        <v>0</v>
      </c>
    </row>
    <row r="1935" spans="1:16">
      <c r="A1935" s="49"/>
      <c r="B1935" s="49"/>
      <c r="C1935" s="36" t="s">
        <v>341</v>
      </c>
      <c r="D1935" s="36" t="s">
        <v>342</v>
      </c>
      <c r="E1935" s="37">
        <v>16600000</v>
      </c>
      <c r="F1935" s="37">
        <v>16577760</v>
      </c>
      <c r="G1935" s="37">
        <v>0</v>
      </c>
      <c r="H1935" s="37">
        <v>0</v>
      </c>
      <c r="I1935" s="37">
        <v>0</v>
      </c>
      <c r="J1935" s="37">
        <v>0</v>
      </c>
      <c r="K1935" s="37">
        <v>0</v>
      </c>
      <c r="L1935" s="37">
        <v>0</v>
      </c>
      <c r="M1935" s="37">
        <v>0</v>
      </c>
      <c r="N1935" s="37">
        <v>0</v>
      </c>
      <c r="O1935" s="37">
        <v>16600000</v>
      </c>
      <c r="P1935" s="37">
        <v>16577760</v>
      </c>
    </row>
    <row r="1936" spans="1:16">
      <c r="A1936" s="49"/>
      <c r="B1936" s="49"/>
      <c r="C1936" s="36" t="s">
        <v>351</v>
      </c>
      <c r="D1936" s="36" t="s">
        <v>352</v>
      </c>
      <c r="E1936" s="37">
        <v>1500000</v>
      </c>
      <c r="F1936" s="37">
        <v>1500000</v>
      </c>
      <c r="G1936" s="37">
        <v>0</v>
      </c>
      <c r="H1936" s="37">
        <v>0</v>
      </c>
      <c r="I1936" s="37">
        <v>0</v>
      </c>
      <c r="J1936" s="37">
        <v>0</v>
      </c>
      <c r="K1936" s="37">
        <v>0</v>
      </c>
      <c r="L1936" s="37">
        <v>0</v>
      </c>
      <c r="M1936" s="37">
        <v>0</v>
      </c>
      <c r="N1936" s="37">
        <v>0</v>
      </c>
      <c r="O1936" s="37">
        <v>1500000</v>
      </c>
      <c r="P1936" s="37">
        <v>1500000</v>
      </c>
    </row>
    <row r="1937" spans="1:16" s="63" customFormat="1">
      <c r="A1937" s="61"/>
      <c r="B1937" s="62" t="s">
        <v>276</v>
      </c>
      <c r="C1937" s="38"/>
      <c r="D1937" s="38"/>
      <c r="E1937" s="39">
        <f>SUM(E1914:E1936)</f>
        <v>476695537</v>
      </c>
      <c r="F1937" s="39">
        <f t="shared" ref="F1937:P1937" si="76">SUM(F1914:F1936)</f>
        <v>270513300</v>
      </c>
      <c r="G1937" s="39">
        <f t="shared" si="76"/>
        <v>67498000</v>
      </c>
      <c r="H1937" s="39">
        <f t="shared" si="76"/>
        <v>15093812</v>
      </c>
      <c r="I1937" s="39">
        <f t="shared" si="76"/>
        <v>385343005</v>
      </c>
      <c r="J1937" s="39">
        <f t="shared" si="76"/>
        <v>268200773</v>
      </c>
      <c r="K1937" s="39">
        <f t="shared" si="76"/>
        <v>251605949</v>
      </c>
      <c r="L1937" s="39">
        <f t="shared" si="76"/>
        <v>13606028</v>
      </c>
      <c r="M1937" s="39">
        <f t="shared" si="76"/>
        <v>50000000</v>
      </c>
      <c r="N1937" s="39">
        <f t="shared" si="76"/>
        <v>24877679</v>
      </c>
      <c r="O1937" s="39">
        <f t="shared" si="76"/>
        <v>1231142491</v>
      </c>
      <c r="P1937" s="39">
        <f t="shared" si="76"/>
        <v>592291592</v>
      </c>
    </row>
    <row r="1938" spans="1:16" s="65" customFormat="1">
      <c r="A1938" s="56"/>
      <c r="B1938" s="56"/>
      <c r="C1938" s="56"/>
      <c r="D1938" s="56"/>
      <c r="E1938" s="64"/>
      <c r="F1938" s="64"/>
      <c r="G1938" s="64"/>
      <c r="H1938" s="64"/>
      <c r="I1938" s="64"/>
      <c r="J1938" s="64"/>
      <c r="K1938" s="64"/>
      <c r="L1938" s="64"/>
      <c r="M1938" s="64"/>
      <c r="N1938" s="64"/>
      <c r="O1938" s="64"/>
      <c r="P1938" s="64"/>
    </row>
    <row r="1939" spans="1:16" s="18" customFormat="1" ht="15" customHeight="1">
      <c r="A1939" s="60"/>
      <c r="B1939" s="60"/>
      <c r="C1939" s="69" t="s">
        <v>283</v>
      </c>
      <c r="D1939" s="69"/>
      <c r="E1939" s="69" t="s">
        <v>284</v>
      </c>
      <c r="F1939" s="69"/>
      <c r="G1939" s="69" t="s">
        <v>285</v>
      </c>
      <c r="H1939" s="69"/>
      <c r="I1939" s="69" t="s">
        <v>286</v>
      </c>
      <c r="J1939" s="69"/>
      <c r="K1939" s="68" t="s">
        <v>287</v>
      </c>
      <c r="L1939" s="68"/>
      <c r="M1939" s="68" t="s">
        <v>288</v>
      </c>
      <c r="N1939" s="68"/>
      <c r="O1939" s="68" t="s">
        <v>289</v>
      </c>
      <c r="P1939" s="68"/>
    </row>
    <row r="1940" spans="1:16" s="18" customFormat="1" ht="15" customHeight="1">
      <c r="A1940" s="13"/>
      <c r="B1940" s="13"/>
      <c r="C1940" s="69"/>
      <c r="D1940" s="69"/>
      <c r="E1940" s="51" t="s">
        <v>290</v>
      </c>
      <c r="F1940" s="51" t="s">
        <v>291</v>
      </c>
      <c r="G1940" s="51" t="s">
        <v>290</v>
      </c>
      <c r="H1940" s="51" t="s">
        <v>291</v>
      </c>
      <c r="I1940" s="51" t="s">
        <v>290</v>
      </c>
      <c r="J1940" s="51" t="s">
        <v>291</v>
      </c>
      <c r="K1940" s="51" t="s">
        <v>290</v>
      </c>
      <c r="L1940" s="51" t="s">
        <v>291</v>
      </c>
      <c r="M1940" s="51" t="s">
        <v>290</v>
      </c>
      <c r="N1940" s="51" t="s">
        <v>291</v>
      </c>
      <c r="O1940" s="51" t="s">
        <v>290</v>
      </c>
      <c r="P1940" s="51" t="s">
        <v>291</v>
      </c>
    </row>
    <row r="1941" spans="1:16">
      <c r="A1941" s="1" t="s">
        <v>77</v>
      </c>
      <c r="B1941" s="1" t="s">
        <v>158</v>
      </c>
      <c r="C1941" s="36" t="s">
        <v>296</v>
      </c>
      <c r="D1941" s="36" t="s">
        <v>297</v>
      </c>
      <c r="E1941" s="37">
        <v>12115000</v>
      </c>
      <c r="F1941" s="37">
        <v>7893235</v>
      </c>
      <c r="G1941" s="37">
        <v>0</v>
      </c>
      <c r="H1941" s="37">
        <v>0</v>
      </c>
      <c r="I1941" s="37">
        <v>174400000</v>
      </c>
      <c r="J1941" s="37">
        <v>130234423</v>
      </c>
      <c r="K1941" s="37">
        <v>0</v>
      </c>
      <c r="L1941" s="37">
        <v>0</v>
      </c>
      <c r="M1941" s="37">
        <v>0</v>
      </c>
      <c r="N1941" s="37">
        <v>0</v>
      </c>
      <c r="O1941" s="37">
        <v>186515000</v>
      </c>
      <c r="P1941" s="37">
        <v>138127658</v>
      </c>
    </row>
    <row r="1942" spans="1:16">
      <c r="A1942" s="49"/>
      <c r="B1942" s="49"/>
      <c r="C1942" s="36" t="s">
        <v>298</v>
      </c>
      <c r="D1942" s="36" t="s">
        <v>199</v>
      </c>
      <c r="E1942" s="37">
        <v>4258000</v>
      </c>
      <c r="F1942" s="37">
        <v>2988988</v>
      </c>
      <c r="G1942" s="37">
        <v>0</v>
      </c>
      <c r="H1942" s="37">
        <v>0</v>
      </c>
      <c r="I1942" s="37">
        <v>67893617</v>
      </c>
      <c r="J1942" s="37">
        <v>50602050</v>
      </c>
      <c r="K1942" s="37">
        <v>0</v>
      </c>
      <c r="L1942" s="37">
        <v>0</v>
      </c>
      <c r="M1942" s="37">
        <v>0</v>
      </c>
      <c r="N1942" s="37">
        <v>0</v>
      </c>
      <c r="O1942" s="37">
        <v>72151617</v>
      </c>
      <c r="P1942" s="37">
        <v>53591038</v>
      </c>
    </row>
    <row r="1943" spans="1:16">
      <c r="A1943" s="49"/>
      <c r="B1943" s="49"/>
      <c r="C1943" s="36" t="s">
        <v>299</v>
      </c>
      <c r="D1943" s="36" t="s">
        <v>300</v>
      </c>
      <c r="E1943" s="37">
        <v>4200000</v>
      </c>
      <c r="F1943" s="37">
        <v>1865785</v>
      </c>
      <c r="G1943" s="37">
        <v>0</v>
      </c>
      <c r="H1943" s="37">
        <v>0</v>
      </c>
      <c r="I1943" s="37">
        <v>0</v>
      </c>
      <c r="J1943" s="37">
        <v>0</v>
      </c>
      <c r="K1943" s="37">
        <v>0</v>
      </c>
      <c r="L1943" s="37">
        <v>0</v>
      </c>
      <c r="M1943" s="37">
        <v>0</v>
      </c>
      <c r="N1943" s="37">
        <v>0</v>
      </c>
      <c r="O1943" s="37">
        <v>4200000</v>
      </c>
      <c r="P1943" s="37">
        <v>1865785</v>
      </c>
    </row>
    <row r="1944" spans="1:16">
      <c r="A1944" s="49"/>
      <c r="B1944" s="49"/>
      <c r="C1944" s="36" t="s">
        <v>327</v>
      </c>
      <c r="D1944" s="36" t="s">
        <v>328</v>
      </c>
      <c r="E1944" s="37">
        <v>250000</v>
      </c>
      <c r="F1944" s="37">
        <v>105000</v>
      </c>
      <c r="G1944" s="37">
        <v>0</v>
      </c>
      <c r="H1944" s="37">
        <v>0</v>
      </c>
      <c r="I1944" s="37">
        <v>0</v>
      </c>
      <c r="J1944" s="37">
        <v>0</v>
      </c>
      <c r="K1944" s="37">
        <v>0</v>
      </c>
      <c r="L1944" s="37">
        <v>0</v>
      </c>
      <c r="M1944" s="37">
        <v>0</v>
      </c>
      <c r="N1944" s="37">
        <v>0</v>
      </c>
      <c r="O1944" s="37">
        <v>250000</v>
      </c>
      <c r="P1944" s="37">
        <v>105000</v>
      </c>
    </row>
    <row r="1945" spans="1:16">
      <c r="A1945" s="49"/>
      <c r="B1945" s="49"/>
      <c r="C1945" s="36" t="s">
        <v>301</v>
      </c>
      <c r="D1945" s="36" t="s">
        <v>302</v>
      </c>
      <c r="E1945" s="37">
        <v>1200000</v>
      </c>
      <c r="F1945" s="37">
        <v>875667</v>
      </c>
      <c r="G1945" s="37">
        <v>0</v>
      </c>
      <c r="H1945" s="37">
        <v>0</v>
      </c>
      <c r="I1945" s="37">
        <v>0</v>
      </c>
      <c r="J1945" s="37">
        <v>0</v>
      </c>
      <c r="K1945" s="37">
        <v>0</v>
      </c>
      <c r="L1945" s="37">
        <v>0</v>
      </c>
      <c r="M1945" s="37">
        <v>0</v>
      </c>
      <c r="N1945" s="37">
        <v>0</v>
      </c>
      <c r="O1945" s="37">
        <v>1200000</v>
      </c>
      <c r="P1945" s="37">
        <v>875667</v>
      </c>
    </row>
    <row r="1946" spans="1:16">
      <c r="A1946" s="49"/>
      <c r="B1946" s="49"/>
      <c r="C1946" s="36" t="s">
        <v>303</v>
      </c>
      <c r="D1946" s="36" t="s">
        <v>304</v>
      </c>
      <c r="E1946" s="37">
        <v>980000</v>
      </c>
      <c r="F1946" s="37">
        <v>2000</v>
      </c>
      <c r="G1946" s="37">
        <v>0</v>
      </c>
      <c r="H1946" s="37">
        <v>0</v>
      </c>
      <c r="I1946" s="37">
        <v>0</v>
      </c>
      <c r="J1946" s="37">
        <v>0</v>
      </c>
      <c r="K1946" s="37">
        <v>2159573</v>
      </c>
      <c r="L1946" s="37">
        <v>0</v>
      </c>
      <c r="M1946" s="37">
        <v>0</v>
      </c>
      <c r="N1946" s="37">
        <v>0</v>
      </c>
      <c r="O1946" s="37">
        <v>3139573</v>
      </c>
      <c r="P1946" s="37">
        <v>2000</v>
      </c>
    </row>
    <row r="1947" spans="1:16">
      <c r="A1947" s="49"/>
      <c r="B1947" s="49"/>
      <c r="C1947" s="36" t="s">
        <v>305</v>
      </c>
      <c r="D1947" s="36" t="s">
        <v>306</v>
      </c>
      <c r="E1947" s="37">
        <v>10345000</v>
      </c>
      <c r="F1947" s="37">
        <v>9067008</v>
      </c>
      <c r="G1947" s="37">
        <v>550000</v>
      </c>
      <c r="H1947" s="37">
        <v>98271</v>
      </c>
      <c r="I1947" s="37">
        <v>11220000</v>
      </c>
      <c r="J1947" s="37">
        <v>7971880</v>
      </c>
      <c r="K1947" s="37">
        <v>0</v>
      </c>
      <c r="L1947" s="37">
        <v>0</v>
      </c>
      <c r="M1947" s="37">
        <v>0</v>
      </c>
      <c r="N1947" s="37">
        <v>0</v>
      </c>
      <c r="O1947" s="37">
        <v>22115000</v>
      </c>
      <c r="P1947" s="37">
        <v>17137159</v>
      </c>
    </row>
    <row r="1948" spans="1:16">
      <c r="A1948" s="49"/>
      <c r="B1948" s="49"/>
      <c r="C1948" s="36" t="s">
        <v>307</v>
      </c>
      <c r="D1948" s="36" t="s">
        <v>308</v>
      </c>
      <c r="E1948" s="37">
        <v>850000</v>
      </c>
      <c r="F1948" s="37">
        <v>265728</v>
      </c>
      <c r="G1948" s="37">
        <v>1600000</v>
      </c>
      <c r="H1948" s="37">
        <v>443052</v>
      </c>
      <c r="I1948" s="37">
        <v>1370000</v>
      </c>
      <c r="J1948" s="37">
        <v>470449</v>
      </c>
      <c r="K1948" s="37">
        <v>58425</v>
      </c>
      <c r="L1948" s="37">
        <v>18337</v>
      </c>
      <c r="M1948" s="37">
        <v>0</v>
      </c>
      <c r="N1948" s="37">
        <v>0</v>
      </c>
      <c r="O1948" s="37">
        <v>3878425</v>
      </c>
      <c r="P1948" s="37">
        <v>1197566</v>
      </c>
    </row>
    <row r="1949" spans="1:16">
      <c r="A1949" s="49"/>
      <c r="B1949" s="49"/>
      <c r="C1949" s="36" t="s">
        <v>309</v>
      </c>
      <c r="D1949" s="36" t="s">
        <v>310</v>
      </c>
      <c r="E1949" s="37">
        <v>13750000</v>
      </c>
      <c r="F1949" s="37">
        <v>11893825</v>
      </c>
      <c r="G1949" s="37">
        <v>500000</v>
      </c>
      <c r="H1949" s="37">
        <v>172136</v>
      </c>
      <c r="I1949" s="37">
        <v>17154470</v>
      </c>
      <c r="J1949" s="37">
        <v>9369465</v>
      </c>
      <c r="K1949" s="37">
        <v>0</v>
      </c>
      <c r="L1949" s="37">
        <v>0</v>
      </c>
      <c r="M1949" s="37">
        <v>0</v>
      </c>
      <c r="N1949" s="37">
        <v>0</v>
      </c>
      <c r="O1949" s="37">
        <v>31404470</v>
      </c>
      <c r="P1949" s="37">
        <v>21435426</v>
      </c>
    </row>
    <row r="1950" spans="1:16">
      <c r="A1950" s="49"/>
      <c r="B1950" s="49"/>
      <c r="C1950" s="36" t="s">
        <v>311</v>
      </c>
      <c r="D1950" s="36" t="s">
        <v>312</v>
      </c>
      <c r="E1950" s="37">
        <v>18123300</v>
      </c>
      <c r="F1950" s="37">
        <v>3793610</v>
      </c>
      <c r="G1950" s="37">
        <v>200000</v>
      </c>
      <c r="H1950" s="37">
        <v>0</v>
      </c>
      <c r="I1950" s="37">
        <v>5520000</v>
      </c>
      <c r="J1950" s="37">
        <v>3929502</v>
      </c>
      <c r="K1950" s="37">
        <v>461250</v>
      </c>
      <c r="L1950" s="37">
        <v>274264</v>
      </c>
      <c r="M1950" s="37">
        <v>0</v>
      </c>
      <c r="N1950" s="37">
        <v>0</v>
      </c>
      <c r="O1950" s="37">
        <v>24304550</v>
      </c>
      <c r="P1950" s="37">
        <v>7997376</v>
      </c>
    </row>
    <row r="1951" spans="1:16">
      <c r="A1951" s="49"/>
      <c r="B1951" s="49"/>
      <c r="C1951" s="36" t="s">
        <v>313</v>
      </c>
      <c r="D1951" s="36" t="s">
        <v>314</v>
      </c>
      <c r="E1951" s="37">
        <v>2450000</v>
      </c>
      <c r="F1951" s="37">
        <v>1210501</v>
      </c>
      <c r="G1951" s="37">
        <v>150000</v>
      </c>
      <c r="H1951" s="37">
        <v>0</v>
      </c>
      <c r="I1951" s="37">
        <v>650000</v>
      </c>
      <c r="J1951" s="37">
        <v>308431</v>
      </c>
      <c r="K1951" s="37">
        <v>70725</v>
      </c>
      <c r="L1951" s="37">
        <v>0</v>
      </c>
      <c r="M1951" s="37">
        <v>0</v>
      </c>
      <c r="N1951" s="37">
        <v>0</v>
      </c>
      <c r="O1951" s="37">
        <v>3320725</v>
      </c>
      <c r="P1951" s="37">
        <v>1518932</v>
      </c>
    </row>
    <row r="1952" spans="1:16">
      <c r="A1952" s="49"/>
      <c r="B1952" s="49"/>
      <c r="C1952" s="36" t="s">
        <v>329</v>
      </c>
      <c r="D1952" s="36" t="s">
        <v>330</v>
      </c>
      <c r="E1952" s="37">
        <v>19000000</v>
      </c>
      <c r="F1952" s="37">
        <v>17900000</v>
      </c>
      <c r="G1952" s="37">
        <v>0</v>
      </c>
      <c r="H1952" s="37">
        <v>0</v>
      </c>
      <c r="I1952" s="37">
        <v>0</v>
      </c>
      <c r="J1952" s="37">
        <v>0</v>
      </c>
      <c r="K1952" s="37">
        <v>0</v>
      </c>
      <c r="L1952" s="37">
        <v>0</v>
      </c>
      <c r="M1952" s="37">
        <v>0</v>
      </c>
      <c r="N1952" s="37">
        <v>0</v>
      </c>
      <c r="O1952" s="37">
        <v>19000000</v>
      </c>
      <c r="P1952" s="37">
        <v>17900000</v>
      </c>
    </row>
    <row r="1953" spans="1:16">
      <c r="A1953" s="49"/>
      <c r="B1953" s="49"/>
      <c r="C1953" s="36" t="s">
        <v>331</v>
      </c>
      <c r="D1953" s="36" t="s">
        <v>332</v>
      </c>
      <c r="E1953" s="37">
        <v>4300000</v>
      </c>
      <c r="F1953" s="37">
        <v>1120000</v>
      </c>
      <c r="G1953" s="37">
        <v>0</v>
      </c>
      <c r="H1953" s="37">
        <v>0</v>
      </c>
      <c r="I1953" s="37">
        <v>0</v>
      </c>
      <c r="J1953" s="37">
        <v>0</v>
      </c>
      <c r="K1953" s="37">
        <v>0</v>
      </c>
      <c r="L1953" s="37">
        <v>0</v>
      </c>
      <c r="M1953" s="37">
        <v>0</v>
      </c>
      <c r="N1953" s="37">
        <v>0</v>
      </c>
      <c r="O1953" s="37">
        <v>4300000</v>
      </c>
      <c r="P1953" s="37">
        <v>1120000</v>
      </c>
    </row>
    <row r="1954" spans="1:16">
      <c r="A1954" s="49"/>
      <c r="B1954" s="49"/>
      <c r="C1954" s="36" t="s">
        <v>319</v>
      </c>
      <c r="D1954" s="36" t="s">
        <v>320</v>
      </c>
      <c r="E1954" s="37">
        <v>8360000</v>
      </c>
      <c r="F1954" s="37">
        <v>828520</v>
      </c>
      <c r="G1954" s="37">
        <v>0</v>
      </c>
      <c r="H1954" s="37">
        <v>0</v>
      </c>
      <c r="I1954" s="37">
        <v>100000</v>
      </c>
      <c r="J1954" s="37">
        <v>0</v>
      </c>
      <c r="K1954" s="37">
        <v>0</v>
      </c>
      <c r="L1954" s="37">
        <v>0</v>
      </c>
      <c r="M1954" s="37">
        <v>0</v>
      </c>
      <c r="N1954" s="37">
        <v>0</v>
      </c>
      <c r="O1954" s="37">
        <v>8460000</v>
      </c>
      <c r="P1954" s="37">
        <v>828520</v>
      </c>
    </row>
    <row r="1955" spans="1:16">
      <c r="A1955" s="49"/>
      <c r="B1955" s="49"/>
      <c r="C1955" s="36" t="s">
        <v>323</v>
      </c>
      <c r="D1955" s="36" t="s">
        <v>324</v>
      </c>
      <c r="E1955" s="37">
        <v>1650000</v>
      </c>
      <c r="F1955" s="37">
        <v>706000</v>
      </c>
      <c r="G1955" s="37">
        <v>100000</v>
      </c>
      <c r="H1955" s="37">
        <v>0</v>
      </c>
      <c r="I1955" s="37">
        <v>250000</v>
      </c>
      <c r="J1955" s="37">
        <v>0</v>
      </c>
      <c r="K1955" s="37">
        <v>2500000</v>
      </c>
      <c r="L1955" s="37">
        <v>0</v>
      </c>
      <c r="M1955" s="37">
        <v>0</v>
      </c>
      <c r="N1955" s="37">
        <v>0</v>
      </c>
      <c r="O1955" s="37">
        <v>4500000</v>
      </c>
      <c r="P1955" s="37">
        <v>706000</v>
      </c>
    </row>
    <row r="1956" spans="1:16">
      <c r="A1956" s="49"/>
      <c r="B1956" s="49"/>
      <c r="C1956" s="36" t="s">
        <v>325</v>
      </c>
      <c r="D1956" s="36" t="s">
        <v>326</v>
      </c>
      <c r="E1956" s="37">
        <v>139039447</v>
      </c>
      <c r="F1956" s="37">
        <v>90397218</v>
      </c>
      <c r="G1956" s="37">
        <v>0</v>
      </c>
      <c r="H1956" s="37">
        <v>0</v>
      </c>
      <c r="I1956" s="37">
        <v>0</v>
      </c>
      <c r="J1956" s="37">
        <v>0</v>
      </c>
      <c r="K1956" s="37">
        <v>15750000</v>
      </c>
      <c r="L1956" s="37">
        <v>0</v>
      </c>
      <c r="M1956" s="37">
        <v>2000000</v>
      </c>
      <c r="N1956" s="37">
        <v>1598366</v>
      </c>
      <c r="O1956" s="37">
        <v>156789447</v>
      </c>
      <c r="P1956" s="37">
        <v>91995584</v>
      </c>
    </row>
    <row r="1957" spans="1:16">
      <c r="A1957" s="49"/>
      <c r="B1957" s="49"/>
      <c r="C1957" s="36" t="s">
        <v>335</v>
      </c>
      <c r="D1957" s="36" t="s">
        <v>336</v>
      </c>
      <c r="E1957" s="37">
        <v>2000000</v>
      </c>
      <c r="F1957" s="37">
        <v>648455</v>
      </c>
      <c r="G1957" s="37">
        <v>0</v>
      </c>
      <c r="H1957" s="37">
        <v>0</v>
      </c>
      <c r="I1957" s="37">
        <v>250000</v>
      </c>
      <c r="J1957" s="37">
        <v>0</v>
      </c>
      <c r="K1957" s="37">
        <v>1500000</v>
      </c>
      <c r="L1957" s="37">
        <v>0</v>
      </c>
      <c r="M1957" s="37">
        <v>0</v>
      </c>
      <c r="N1957" s="37">
        <v>0</v>
      </c>
      <c r="O1957" s="37">
        <v>3750000</v>
      </c>
      <c r="P1957" s="37">
        <v>648455</v>
      </c>
    </row>
    <row r="1958" spans="1:16">
      <c r="A1958" s="49"/>
      <c r="B1958" s="49"/>
      <c r="C1958" s="36" t="s">
        <v>339</v>
      </c>
      <c r="D1958" s="36" t="s">
        <v>340</v>
      </c>
      <c r="E1958" s="37">
        <v>9500000</v>
      </c>
      <c r="F1958" s="37">
        <v>0</v>
      </c>
      <c r="G1958" s="37">
        <v>0</v>
      </c>
      <c r="H1958" s="37">
        <v>0</v>
      </c>
      <c r="I1958" s="37">
        <v>0</v>
      </c>
      <c r="J1958" s="37">
        <v>0</v>
      </c>
      <c r="K1958" s="37">
        <v>2250027</v>
      </c>
      <c r="L1958" s="37">
        <v>0</v>
      </c>
      <c r="M1958" s="37">
        <v>0</v>
      </c>
      <c r="N1958" s="37">
        <v>0</v>
      </c>
      <c r="O1958" s="37">
        <v>11750027</v>
      </c>
      <c r="P1958" s="37">
        <v>0</v>
      </c>
    </row>
    <row r="1959" spans="1:16" s="63" customFormat="1">
      <c r="A1959" s="61"/>
      <c r="B1959" s="62" t="s">
        <v>277</v>
      </c>
      <c r="C1959" s="38"/>
      <c r="D1959" s="38"/>
      <c r="E1959" s="39">
        <f>SUM(E1941:E1958)</f>
        <v>252370747</v>
      </c>
      <c r="F1959" s="39">
        <f t="shared" ref="F1959:P1959" si="77">SUM(F1941:F1958)</f>
        <v>151561540</v>
      </c>
      <c r="G1959" s="39">
        <f t="shared" si="77"/>
        <v>3100000</v>
      </c>
      <c r="H1959" s="39">
        <f t="shared" si="77"/>
        <v>713459</v>
      </c>
      <c r="I1959" s="39">
        <f t="shared" si="77"/>
        <v>278808087</v>
      </c>
      <c r="J1959" s="39">
        <f t="shared" si="77"/>
        <v>202886200</v>
      </c>
      <c r="K1959" s="39">
        <f t="shared" si="77"/>
        <v>24750000</v>
      </c>
      <c r="L1959" s="39">
        <f t="shared" si="77"/>
        <v>292601</v>
      </c>
      <c r="M1959" s="39">
        <f t="shared" si="77"/>
        <v>2000000</v>
      </c>
      <c r="N1959" s="39">
        <f t="shared" si="77"/>
        <v>1598366</v>
      </c>
      <c r="O1959" s="39">
        <f t="shared" si="77"/>
        <v>561028834</v>
      </c>
      <c r="P1959" s="39">
        <f t="shared" si="77"/>
        <v>357052166</v>
      </c>
    </row>
    <row r="1960" spans="1:16" s="65" customFormat="1">
      <c r="A1960" s="56"/>
      <c r="B1960" s="56"/>
      <c r="C1960" s="56"/>
      <c r="D1960" s="56"/>
      <c r="E1960" s="64"/>
      <c r="F1960" s="64"/>
      <c r="G1960" s="64"/>
      <c r="H1960" s="64"/>
      <c r="I1960" s="64"/>
      <c r="J1960" s="64"/>
      <c r="K1960" s="64"/>
      <c r="L1960" s="64"/>
      <c r="M1960" s="64"/>
      <c r="N1960" s="64"/>
      <c r="O1960" s="64"/>
      <c r="P1960" s="64"/>
    </row>
    <row r="1961" spans="1:16" s="18" customFormat="1" ht="15" customHeight="1">
      <c r="A1961" s="60"/>
      <c r="B1961" s="60"/>
      <c r="C1961" s="69" t="s">
        <v>283</v>
      </c>
      <c r="D1961" s="69"/>
      <c r="E1961" s="69" t="s">
        <v>284</v>
      </c>
      <c r="F1961" s="69"/>
      <c r="G1961" s="69" t="s">
        <v>285</v>
      </c>
      <c r="H1961" s="69"/>
      <c r="I1961" s="69" t="s">
        <v>286</v>
      </c>
      <c r="J1961" s="69"/>
      <c r="K1961" s="68" t="s">
        <v>287</v>
      </c>
      <c r="L1961" s="68"/>
      <c r="M1961" s="68" t="s">
        <v>288</v>
      </c>
      <c r="N1961" s="68"/>
      <c r="O1961" s="68" t="s">
        <v>289</v>
      </c>
      <c r="P1961" s="68"/>
    </row>
    <row r="1962" spans="1:16" s="18" customFormat="1" ht="15" customHeight="1">
      <c r="A1962" s="13"/>
      <c r="B1962" s="13"/>
      <c r="C1962" s="69"/>
      <c r="D1962" s="69"/>
      <c r="E1962" s="51" t="s">
        <v>290</v>
      </c>
      <c r="F1962" s="51" t="s">
        <v>291</v>
      </c>
      <c r="G1962" s="51" t="s">
        <v>290</v>
      </c>
      <c r="H1962" s="51" t="s">
        <v>291</v>
      </c>
      <c r="I1962" s="51" t="s">
        <v>290</v>
      </c>
      <c r="J1962" s="51" t="s">
        <v>291</v>
      </c>
      <c r="K1962" s="51" t="s">
        <v>290</v>
      </c>
      <c r="L1962" s="51" t="s">
        <v>291</v>
      </c>
      <c r="M1962" s="51" t="s">
        <v>290</v>
      </c>
      <c r="N1962" s="51" t="s">
        <v>291</v>
      </c>
      <c r="O1962" s="51" t="s">
        <v>290</v>
      </c>
      <c r="P1962" s="51" t="s">
        <v>291</v>
      </c>
    </row>
    <row r="1963" spans="1:16">
      <c r="A1963" s="1" t="s">
        <v>78</v>
      </c>
      <c r="B1963" s="1" t="s">
        <v>159</v>
      </c>
      <c r="C1963" s="36" t="s">
        <v>296</v>
      </c>
      <c r="D1963" s="36" t="s">
        <v>297</v>
      </c>
      <c r="E1963" s="37">
        <v>46630000</v>
      </c>
      <c r="F1963" s="37">
        <v>30280426</v>
      </c>
      <c r="G1963" s="37">
        <v>0</v>
      </c>
      <c r="H1963" s="37">
        <v>0</v>
      </c>
      <c r="I1963" s="37">
        <v>231764000</v>
      </c>
      <c r="J1963" s="37">
        <v>171082287</v>
      </c>
      <c r="K1963" s="37">
        <v>0</v>
      </c>
      <c r="L1963" s="37">
        <v>0</v>
      </c>
      <c r="M1963" s="37">
        <v>0</v>
      </c>
      <c r="N1963" s="37">
        <v>0</v>
      </c>
      <c r="O1963" s="37">
        <v>278394000</v>
      </c>
      <c r="P1963" s="37">
        <v>201362713</v>
      </c>
    </row>
    <row r="1964" spans="1:16">
      <c r="A1964" s="49"/>
      <c r="B1964" s="49"/>
      <c r="C1964" s="36" t="s">
        <v>298</v>
      </c>
      <c r="D1964" s="36" t="s">
        <v>199</v>
      </c>
      <c r="E1964" s="37">
        <v>17793000</v>
      </c>
      <c r="F1964" s="37">
        <v>11630833</v>
      </c>
      <c r="G1964" s="37">
        <v>0</v>
      </c>
      <c r="H1964" s="37">
        <v>0</v>
      </c>
      <c r="I1964" s="37">
        <v>90040500</v>
      </c>
      <c r="J1964" s="37">
        <v>66517406</v>
      </c>
      <c r="K1964" s="37">
        <v>0</v>
      </c>
      <c r="L1964" s="37">
        <v>0</v>
      </c>
      <c r="M1964" s="37">
        <v>0</v>
      </c>
      <c r="N1964" s="37">
        <v>0</v>
      </c>
      <c r="O1964" s="37">
        <v>107833500</v>
      </c>
      <c r="P1964" s="37">
        <v>78148239</v>
      </c>
    </row>
    <row r="1965" spans="1:16">
      <c r="A1965" s="49"/>
      <c r="B1965" s="49"/>
      <c r="C1965" s="36" t="s">
        <v>299</v>
      </c>
      <c r="D1965" s="36" t="s">
        <v>300</v>
      </c>
      <c r="E1965" s="37">
        <v>6897000</v>
      </c>
      <c r="F1965" s="37">
        <v>5561129</v>
      </c>
      <c r="G1965" s="37">
        <v>0</v>
      </c>
      <c r="H1965" s="37">
        <v>0</v>
      </c>
      <c r="I1965" s="37">
        <v>0</v>
      </c>
      <c r="J1965" s="37">
        <v>0</v>
      </c>
      <c r="K1965" s="37">
        <v>0</v>
      </c>
      <c r="L1965" s="37">
        <v>0</v>
      </c>
      <c r="M1965" s="37">
        <v>0</v>
      </c>
      <c r="N1965" s="37">
        <v>0</v>
      </c>
      <c r="O1965" s="37">
        <v>6897000</v>
      </c>
      <c r="P1965" s="37">
        <v>5561129</v>
      </c>
    </row>
    <row r="1966" spans="1:16">
      <c r="A1966" s="49"/>
      <c r="B1966" s="49"/>
      <c r="C1966" s="36" t="s">
        <v>327</v>
      </c>
      <c r="D1966" s="36" t="s">
        <v>328</v>
      </c>
      <c r="E1966" s="37">
        <v>800000</v>
      </c>
      <c r="F1966" s="37">
        <v>400000</v>
      </c>
      <c r="G1966" s="37">
        <v>0</v>
      </c>
      <c r="H1966" s="37">
        <v>0</v>
      </c>
      <c r="I1966" s="37">
        <v>0</v>
      </c>
      <c r="J1966" s="37">
        <v>0</v>
      </c>
      <c r="K1966" s="37">
        <v>0</v>
      </c>
      <c r="L1966" s="37">
        <v>0</v>
      </c>
      <c r="M1966" s="37">
        <v>0</v>
      </c>
      <c r="N1966" s="37">
        <v>0</v>
      </c>
      <c r="O1966" s="37">
        <v>800000</v>
      </c>
      <c r="P1966" s="37">
        <v>400000</v>
      </c>
    </row>
    <row r="1967" spans="1:16">
      <c r="A1967" s="49"/>
      <c r="B1967" s="49"/>
      <c r="C1967" s="36" t="s">
        <v>301</v>
      </c>
      <c r="D1967" s="36" t="s">
        <v>302</v>
      </c>
      <c r="E1967" s="37">
        <v>300000</v>
      </c>
      <c r="F1967" s="37">
        <v>126666</v>
      </c>
      <c r="G1967" s="37">
        <v>0</v>
      </c>
      <c r="H1967" s="37">
        <v>0</v>
      </c>
      <c r="I1967" s="37">
        <v>0</v>
      </c>
      <c r="J1967" s="37">
        <v>0</v>
      </c>
      <c r="K1967" s="37">
        <v>0</v>
      </c>
      <c r="L1967" s="37">
        <v>0</v>
      </c>
      <c r="M1967" s="37">
        <v>0</v>
      </c>
      <c r="N1967" s="37">
        <v>0</v>
      </c>
      <c r="O1967" s="37">
        <v>300000</v>
      </c>
      <c r="P1967" s="37">
        <v>126666</v>
      </c>
    </row>
    <row r="1968" spans="1:16">
      <c r="A1968" s="49"/>
      <c r="B1968" s="49"/>
      <c r="C1968" s="36" t="s">
        <v>303</v>
      </c>
      <c r="D1968" s="36" t="s">
        <v>304</v>
      </c>
      <c r="E1968" s="37">
        <v>0</v>
      </c>
      <c r="F1968" s="37">
        <v>0</v>
      </c>
      <c r="G1968" s="37">
        <v>520000</v>
      </c>
      <c r="H1968" s="37">
        <v>0</v>
      </c>
      <c r="I1968" s="37">
        <v>0</v>
      </c>
      <c r="J1968" s="37">
        <v>0</v>
      </c>
      <c r="K1968" s="37">
        <v>3750166</v>
      </c>
      <c r="L1968" s="37">
        <v>569517</v>
      </c>
      <c r="M1968" s="37">
        <v>0</v>
      </c>
      <c r="N1968" s="37">
        <v>0</v>
      </c>
      <c r="O1968" s="37">
        <v>4270166</v>
      </c>
      <c r="P1968" s="37">
        <v>569517</v>
      </c>
    </row>
    <row r="1969" spans="1:16">
      <c r="A1969" s="49"/>
      <c r="B1969" s="49"/>
      <c r="C1969" s="36" t="s">
        <v>305</v>
      </c>
      <c r="D1969" s="36" t="s">
        <v>306</v>
      </c>
      <c r="E1969" s="37">
        <v>42130000</v>
      </c>
      <c r="F1969" s="37">
        <v>24386893</v>
      </c>
      <c r="G1969" s="37">
        <v>9559400</v>
      </c>
      <c r="H1969" s="37">
        <v>3696101</v>
      </c>
      <c r="I1969" s="37">
        <v>7419000</v>
      </c>
      <c r="J1969" s="37">
        <v>6595176</v>
      </c>
      <c r="K1969" s="37">
        <v>298600</v>
      </c>
      <c r="L1969" s="37">
        <v>0</v>
      </c>
      <c r="M1969" s="37">
        <v>0</v>
      </c>
      <c r="N1969" s="37">
        <v>0</v>
      </c>
      <c r="O1969" s="37">
        <v>59407000</v>
      </c>
      <c r="P1969" s="37">
        <v>34678170</v>
      </c>
    </row>
    <row r="1970" spans="1:16">
      <c r="A1970" s="49"/>
      <c r="B1970" s="49"/>
      <c r="C1970" s="36" t="s">
        <v>307</v>
      </c>
      <c r="D1970" s="36" t="s">
        <v>308</v>
      </c>
      <c r="E1970" s="37">
        <v>6730000</v>
      </c>
      <c r="F1970" s="37">
        <v>2177570</v>
      </c>
      <c r="G1970" s="37">
        <v>23872000</v>
      </c>
      <c r="H1970" s="37">
        <v>8560343</v>
      </c>
      <c r="I1970" s="37">
        <v>545000</v>
      </c>
      <c r="J1970" s="37">
        <v>429421</v>
      </c>
      <c r="K1970" s="37">
        <v>298200</v>
      </c>
      <c r="L1970" s="37">
        <v>63707</v>
      </c>
      <c r="M1970" s="37">
        <v>0</v>
      </c>
      <c r="N1970" s="37">
        <v>0</v>
      </c>
      <c r="O1970" s="37">
        <v>31445200</v>
      </c>
      <c r="P1970" s="37">
        <v>11231041</v>
      </c>
    </row>
    <row r="1971" spans="1:16">
      <c r="A1971" s="49"/>
      <c r="B1971" s="49"/>
      <c r="C1971" s="36" t="s">
        <v>309</v>
      </c>
      <c r="D1971" s="36" t="s">
        <v>310</v>
      </c>
      <c r="E1971" s="37">
        <v>40510000</v>
      </c>
      <c r="F1971" s="37">
        <v>25164676</v>
      </c>
      <c r="G1971" s="37">
        <v>11914000</v>
      </c>
      <c r="H1971" s="37">
        <v>3819397</v>
      </c>
      <c r="I1971" s="37">
        <v>1044000</v>
      </c>
      <c r="J1971" s="37">
        <v>928462</v>
      </c>
      <c r="K1971" s="37">
        <v>131000</v>
      </c>
      <c r="L1971" s="37">
        <v>0</v>
      </c>
      <c r="M1971" s="37">
        <v>0</v>
      </c>
      <c r="N1971" s="37">
        <v>0</v>
      </c>
      <c r="O1971" s="37">
        <v>53599000</v>
      </c>
      <c r="P1971" s="37">
        <v>29912535</v>
      </c>
    </row>
    <row r="1972" spans="1:16">
      <c r="A1972" s="49"/>
      <c r="B1972" s="49"/>
      <c r="C1972" s="36" t="s">
        <v>311</v>
      </c>
      <c r="D1972" s="36" t="s">
        <v>312</v>
      </c>
      <c r="E1972" s="37">
        <v>67770000</v>
      </c>
      <c r="F1972" s="37">
        <v>29438695</v>
      </c>
      <c r="G1972" s="37">
        <v>4607000</v>
      </c>
      <c r="H1972" s="37">
        <v>1740725</v>
      </c>
      <c r="I1972" s="37">
        <v>1239000</v>
      </c>
      <c r="J1972" s="37">
        <v>875421</v>
      </c>
      <c r="K1972" s="37">
        <v>1777627</v>
      </c>
      <c r="L1972" s="37">
        <v>418287</v>
      </c>
      <c r="M1972" s="37">
        <v>0</v>
      </c>
      <c r="N1972" s="37">
        <v>0</v>
      </c>
      <c r="O1972" s="37">
        <v>75393627</v>
      </c>
      <c r="P1972" s="37">
        <v>32473128</v>
      </c>
    </row>
    <row r="1973" spans="1:16">
      <c r="A1973" s="49"/>
      <c r="B1973" s="49"/>
      <c r="C1973" s="36" t="s">
        <v>313</v>
      </c>
      <c r="D1973" s="36" t="s">
        <v>314</v>
      </c>
      <c r="E1973" s="37">
        <v>14035000</v>
      </c>
      <c r="F1973" s="37">
        <v>8094556</v>
      </c>
      <c r="G1973" s="37">
        <v>2377000</v>
      </c>
      <c r="H1973" s="37">
        <v>995118</v>
      </c>
      <c r="I1973" s="37">
        <v>303000</v>
      </c>
      <c r="J1973" s="37">
        <v>253042</v>
      </c>
      <c r="K1973" s="37">
        <v>847450</v>
      </c>
      <c r="L1973" s="37">
        <v>261637</v>
      </c>
      <c r="M1973" s="37">
        <v>0</v>
      </c>
      <c r="N1973" s="37">
        <v>0</v>
      </c>
      <c r="O1973" s="37">
        <v>17562450</v>
      </c>
      <c r="P1973" s="37">
        <v>9604353</v>
      </c>
    </row>
    <row r="1974" spans="1:16">
      <c r="A1974" s="49"/>
      <c r="B1974" s="49"/>
      <c r="C1974" s="36" t="s">
        <v>315</v>
      </c>
      <c r="D1974" s="36" t="s">
        <v>316</v>
      </c>
      <c r="E1974" s="37">
        <v>15900000</v>
      </c>
      <c r="F1974" s="37">
        <v>11017480</v>
      </c>
      <c r="G1974" s="37">
        <v>0</v>
      </c>
      <c r="H1974" s="37">
        <v>0</v>
      </c>
      <c r="I1974" s="37">
        <v>0</v>
      </c>
      <c r="J1974" s="37">
        <v>0</v>
      </c>
      <c r="K1974" s="37">
        <v>0</v>
      </c>
      <c r="L1974" s="37">
        <v>0</v>
      </c>
      <c r="M1974" s="37">
        <v>0</v>
      </c>
      <c r="N1974" s="37">
        <v>0</v>
      </c>
      <c r="O1974" s="37">
        <v>15900000</v>
      </c>
      <c r="P1974" s="37">
        <v>11017480</v>
      </c>
    </row>
    <row r="1975" spans="1:16">
      <c r="A1975" s="49"/>
      <c r="B1975" s="49"/>
      <c r="C1975" s="36" t="s">
        <v>317</v>
      </c>
      <c r="D1975" s="36" t="s">
        <v>318</v>
      </c>
      <c r="E1975" s="37">
        <v>13800000</v>
      </c>
      <c r="F1975" s="37">
        <v>8187355</v>
      </c>
      <c r="G1975" s="37">
        <v>0</v>
      </c>
      <c r="H1975" s="37">
        <v>0</v>
      </c>
      <c r="I1975" s="37">
        <v>0</v>
      </c>
      <c r="J1975" s="37">
        <v>0</v>
      </c>
      <c r="K1975" s="37">
        <v>0</v>
      </c>
      <c r="L1975" s="37">
        <v>0</v>
      </c>
      <c r="M1975" s="37">
        <v>0</v>
      </c>
      <c r="N1975" s="37">
        <v>0</v>
      </c>
      <c r="O1975" s="37">
        <v>13800000</v>
      </c>
      <c r="P1975" s="37">
        <v>8187355</v>
      </c>
    </row>
    <row r="1976" spans="1:16">
      <c r="A1976" s="49"/>
      <c r="B1976" s="49"/>
      <c r="C1976" s="36" t="s">
        <v>329</v>
      </c>
      <c r="D1976" s="36" t="s">
        <v>330</v>
      </c>
      <c r="E1976" s="37">
        <v>9000000</v>
      </c>
      <c r="F1976" s="37">
        <v>9000000</v>
      </c>
      <c r="G1976" s="37">
        <v>0</v>
      </c>
      <c r="H1976" s="37">
        <v>0</v>
      </c>
      <c r="I1976" s="37">
        <v>0</v>
      </c>
      <c r="J1976" s="37">
        <v>0</v>
      </c>
      <c r="K1976" s="37">
        <v>12000000</v>
      </c>
      <c r="L1976" s="37">
        <v>0</v>
      </c>
      <c r="M1976" s="37">
        <v>0</v>
      </c>
      <c r="N1976" s="37">
        <v>0</v>
      </c>
      <c r="O1976" s="37">
        <v>21000000</v>
      </c>
      <c r="P1976" s="37">
        <v>9000000</v>
      </c>
    </row>
    <row r="1977" spans="1:16">
      <c r="A1977" s="49"/>
      <c r="B1977" s="49"/>
      <c r="C1977" s="36" t="s">
        <v>331</v>
      </c>
      <c r="D1977" s="36" t="s">
        <v>332</v>
      </c>
      <c r="E1977" s="37">
        <v>15400000</v>
      </c>
      <c r="F1977" s="37">
        <v>14500000</v>
      </c>
      <c r="G1977" s="37">
        <v>0</v>
      </c>
      <c r="H1977" s="37">
        <v>0</v>
      </c>
      <c r="I1977" s="37">
        <v>0</v>
      </c>
      <c r="J1977" s="37">
        <v>0</v>
      </c>
      <c r="K1977" s="37">
        <v>0</v>
      </c>
      <c r="L1977" s="37">
        <v>0</v>
      </c>
      <c r="M1977" s="37">
        <v>0</v>
      </c>
      <c r="N1977" s="37">
        <v>0</v>
      </c>
      <c r="O1977" s="37">
        <v>15400000</v>
      </c>
      <c r="P1977" s="37">
        <v>14500000</v>
      </c>
    </row>
    <row r="1978" spans="1:16">
      <c r="A1978" s="49"/>
      <c r="B1978" s="49"/>
      <c r="C1978" s="36" t="s">
        <v>319</v>
      </c>
      <c r="D1978" s="36" t="s">
        <v>320</v>
      </c>
      <c r="E1978" s="37">
        <v>25890000</v>
      </c>
      <c r="F1978" s="37">
        <v>12633735</v>
      </c>
      <c r="G1978" s="37">
        <v>0</v>
      </c>
      <c r="H1978" s="37">
        <v>0</v>
      </c>
      <c r="I1978" s="37">
        <v>0</v>
      </c>
      <c r="J1978" s="37">
        <v>0</v>
      </c>
      <c r="K1978" s="37">
        <v>777785</v>
      </c>
      <c r="L1978" s="37">
        <v>285</v>
      </c>
      <c r="M1978" s="37">
        <v>0</v>
      </c>
      <c r="N1978" s="37">
        <v>0</v>
      </c>
      <c r="O1978" s="37">
        <v>26667785</v>
      </c>
      <c r="P1978" s="37">
        <v>12634020</v>
      </c>
    </row>
    <row r="1979" spans="1:16">
      <c r="A1979" s="49"/>
      <c r="B1979" s="49"/>
      <c r="C1979" s="36" t="s">
        <v>321</v>
      </c>
      <c r="D1979" s="36" t="s">
        <v>322</v>
      </c>
      <c r="E1979" s="37">
        <v>5000000</v>
      </c>
      <c r="F1979" s="37">
        <v>3397819</v>
      </c>
      <c r="G1979" s="37">
        <v>0</v>
      </c>
      <c r="H1979" s="37">
        <v>0</v>
      </c>
      <c r="I1979" s="37">
        <v>0</v>
      </c>
      <c r="J1979" s="37">
        <v>0</v>
      </c>
      <c r="K1979" s="37">
        <v>0</v>
      </c>
      <c r="L1979" s="37">
        <v>0</v>
      </c>
      <c r="M1979" s="37">
        <v>0</v>
      </c>
      <c r="N1979" s="37">
        <v>0</v>
      </c>
      <c r="O1979" s="37">
        <v>5000000</v>
      </c>
      <c r="P1979" s="37">
        <v>3397819</v>
      </c>
    </row>
    <row r="1980" spans="1:16">
      <c r="A1980" s="49"/>
      <c r="B1980" s="49"/>
      <c r="C1980" s="36" t="s">
        <v>323</v>
      </c>
      <c r="D1980" s="36" t="s">
        <v>324</v>
      </c>
      <c r="E1980" s="37">
        <v>19980000</v>
      </c>
      <c r="F1980" s="37">
        <v>1498541</v>
      </c>
      <c r="G1980" s="37">
        <v>1813600</v>
      </c>
      <c r="H1980" s="37">
        <v>714435</v>
      </c>
      <c r="I1980" s="37">
        <v>0</v>
      </c>
      <c r="J1980" s="37">
        <v>0</v>
      </c>
      <c r="K1980" s="37">
        <v>353000</v>
      </c>
      <c r="L1980" s="37">
        <v>221320</v>
      </c>
      <c r="M1980" s="37">
        <v>0</v>
      </c>
      <c r="N1980" s="37">
        <v>0</v>
      </c>
      <c r="O1980" s="37">
        <v>22146600</v>
      </c>
      <c r="P1980" s="37">
        <v>2434296</v>
      </c>
    </row>
    <row r="1981" spans="1:16">
      <c r="A1981" s="49"/>
      <c r="B1981" s="49"/>
      <c r="C1981" s="36" t="s">
        <v>333</v>
      </c>
      <c r="D1981" s="36" t="s">
        <v>334</v>
      </c>
      <c r="E1981" s="37">
        <v>87850000</v>
      </c>
      <c r="F1981" s="37">
        <v>12459932</v>
      </c>
      <c r="G1981" s="37">
        <v>0</v>
      </c>
      <c r="H1981" s="37">
        <v>0</v>
      </c>
      <c r="I1981" s="37">
        <v>0</v>
      </c>
      <c r="J1981" s="37">
        <v>0</v>
      </c>
      <c r="K1981" s="37">
        <v>0</v>
      </c>
      <c r="L1981" s="37">
        <v>0</v>
      </c>
      <c r="M1981" s="37">
        <v>0</v>
      </c>
      <c r="N1981" s="37">
        <v>0</v>
      </c>
      <c r="O1981" s="37">
        <v>87850000</v>
      </c>
      <c r="P1981" s="37">
        <v>12459932</v>
      </c>
    </row>
    <row r="1982" spans="1:16">
      <c r="A1982" s="49"/>
      <c r="B1982" s="49"/>
      <c r="C1982" s="36" t="s">
        <v>325</v>
      </c>
      <c r="D1982" s="36" t="s">
        <v>326</v>
      </c>
      <c r="E1982" s="37">
        <v>264400000</v>
      </c>
      <c r="F1982" s="37">
        <v>105382278</v>
      </c>
      <c r="G1982" s="37">
        <v>0</v>
      </c>
      <c r="H1982" s="37">
        <v>0</v>
      </c>
      <c r="I1982" s="37">
        <v>0</v>
      </c>
      <c r="J1982" s="37">
        <v>0</v>
      </c>
      <c r="K1982" s="37">
        <v>0</v>
      </c>
      <c r="L1982" s="37">
        <v>0</v>
      </c>
      <c r="M1982" s="37">
        <v>0</v>
      </c>
      <c r="N1982" s="37">
        <v>0</v>
      </c>
      <c r="O1982" s="37">
        <v>264400000</v>
      </c>
      <c r="P1982" s="37">
        <v>105382278</v>
      </c>
    </row>
    <row r="1983" spans="1:16">
      <c r="A1983" s="49"/>
      <c r="B1983" s="49"/>
      <c r="C1983" s="36" t="s">
        <v>335</v>
      </c>
      <c r="D1983" s="36" t="s">
        <v>336</v>
      </c>
      <c r="E1983" s="37">
        <v>0</v>
      </c>
      <c r="F1983" s="37">
        <v>0</v>
      </c>
      <c r="G1983" s="37">
        <v>3095000</v>
      </c>
      <c r="H1983" s="37">
        <v>917606</v>
      </c>
      <c r="I1983" s="37">
        <v>0</v>
      </c>
      <c r="J1983" s="37">
        <v>0</v>
      </c>
      <c r="K1983" s="37">
        <v>0</v>
      </c>
      <c r="L1983" s="37">
        <v>0</v>
      </c>
      <c r="M1983" s="37">
        <v>0</v>
      </c>
      <c r="N1983" s="37">
        <v>0</v>
      </c>
      <c r="O1983" s="37">
        <v>3095000</v>
      </c>
      <c r="P1983" s="37">
        <v>917606</v>
      </c>
    </row>
    <row r="1984" spans="1:16">
      <c r="A1984" s="49"/>
      <c r="B1984" s="49"/>
      <c r="C1984" s="36" t="s">
        <v>337</v>
      </c>
      <c r="D1984" s="36" t="s">
        <v>338</v>
      </c>
      <c r="E1984" s="37">
        <v>31850000</v>
      </c>
      <c r="F1984" s="37">
        <v>2830479</v>
      </c>
      <c r="G1984" s="37">
        <v>70000</v>
      </c>
      <c r="H1984" s="37">
        <v>30000</v>
      </c>
      <c r="I1984" s="37">
        <v>0</v>
      </c>
      <c r="J1984" s="37">
        <v>0</v>
      </c>
      <c r="K1984" s="37">
        <v>0</v>
      </c>
      <c r="L1984" s="37">
        <v>0</v>
      </c>
      <c r="M1984" s="37">
        <v>0</v>
      </c>
      <c r="N1984" s="37">
        <v>0</v>
      </c>
      <c r="O1984" s="37">
        <v>31920000</v>
      </c>
      <c r="P1984" s="37">
        <v>2860479</v>
      </c>
    </row>
    <row r="1985" spans="1:16">
      <c r="A1985" s="49"/>
      <c r="B1985" s="49"/>
      <c r="C1985" s="36" t="s">
        <v>339</v>
      </c>
      <c r="D1985" s="36" t="s">
        <v>340</v>
      </c>
      <c r="E1985" s="37">
        <v>9500000</v>
      </c>
      <c r="F1985" s="37">
        <v>1297169</v>
      </c>
      <c r="G1985" s="37">
        <v>0</v>
      </c>
      <c r="H1985" s="37">
        <v>0</v>
      </c>
      <c r="I1985" s="37">
        <v>0</v>
      </c>
      <c r="J1985" s="37">
        <v>0</v>
      </c>
      <c r="K1985" s="37">
        <v>0</v>
      </c>
      <c r="L1985" s="37">
        <v>0</v>
      </c>
      <c r="M1985" s="37">
        <v>0</v>
      </c>
      <c r="N1985" s="37">
        <v>0</v>
      </c>
      <c r="O1985" s="37">
        <v>9500000</v>
      </c>
      <c r="P1985" s="37">
        <v>1297169</v>
      </c>
    </row>
    <row r="1986" spans="1:16">
      <c r="A1986" s="49"/>
      <c r="B1986" s="49"/>
      <c r="C1986" s="36" t="s">
        <v>341</v>
      </c>
      <c r="D1986" s="36" t="s">
        <v>342</v>
      </c>
      <c r="E1986" s="37">
        <v>52500000</v>
      </c>
      <c r="F1986" s="37">
        <v>42538793</v>
      </c>
      <c r="G1986" s="37">
        <v>0</v>
      </c>
      <c r="H1986" s="37">
        <v>0</v>
      </c>
      <c r="I1986" s="37">
        <v>0</v>
      </c>
      <c r="J1986" s="37">
        <v>0</v>
      </c>
      <c r="K1986" s="37">
        <v>0</v>
      </c>
      <c r="L1986" s="37">
        <v>0</v>
      </c>
      <c r="M1986" s="37">
        <v>0</v>
      </c>
      <c r="N1986" s="37">
        <v>0</v>
      </c>
      <c r="O1986" s="37">
        <v>52500000</v>
      </c>
      <c r="P1986" s="37">
        <v>42538793</v>
      </c>
    </row>
    <row r="1987" spans="1:16" s="63" customFormat="1">
      <c r="A1987" s="61"/>
      <c r="B1987" s="62" t="s">
        <v>278</v>
      </c>
      <c r="C1987" s="38"/>
      <c r="D1987" s="38"/>
      <c r="E1987" s="39">
        <f>SUM(E1963:E1986)</f>
        <v>794665000</v>
      </c>
      <c r="F1987" s="39">
        <f t="shared" ref="F1987:P1987" si="78">SUM(F1963:F1986)</f>
        <v>362005025</v>
      </c>
      <c r="G1987" s="39">
        <f t="shared" si="78"/>
        <v>57828000</v>
      </c>
      <c r="H1987" s="39">
        <f t="shared" si="78"/>
        <v>20473725</v>
      </c>
      <c r="I1987" s="39">
        <f t="shared" si="78"/>
        <v>332354500</v>
      </c>
      <c r="J1987" s="39">
        <f t="shared" si="78"/>
        <v>246681215</v>
      </c>
      <c r="K1987" s="39">
        <f t="shared" si="78"/>
        <v>20233828</v>
      </c>
      <c r="L1987" s="39">
        <f t="shared" si="78"/>
        <v>1534753</v>
      </c>
      <c r="M1987" s="39">
        <f t="shared" si="78"/>
        <v>0</v>
      </c>
      <c r="N1987" s="39">
        <f t="shared" si="78"/>
        <v>0</v>
      </c>
      <c r="O1987" s="39">
        <f t="shared" si="78"/>
        <v>1205081328</v>
      </c>
      <c r="P1987" s="39">
        <f t="shared" si="78"/>
        <v>630694718</v>
      </c>
    </row>
    <row r="1988" spans="1:16" s="65" customFormat="1">
      <c r="A1988" s="56"/>
      <c r="B1988" s="56"/>
      <c r="C1988" s="56"/>
      <c r="D1988" s="56"/>
      <c r="E1988" s="64"/>
      <c r="F1988" s="64"/>
      <c r="G1988" s="64"/>
      <c r="H1988" s="64"/>
      <c r="I1988" s="64"/>
      <c r="J1988" s="64"/>
      <c r="K1988" s="64"/>
      <c r="L1988" s="64"/>
      <c r="M1988" s="64"/>
      <c r="N1988" s="64"/>
      <c r="O1988" s="64"/>
      <c r="P1988" s="64"/>
    </row>
    <row r="1989" spans="1:16" s="18" customFormat="1" ht="15" customHeight="1">
      <c r="A1989" s="60"/>
      <c r="B1989" s="60"/>
      <c r="C1989" s="69" t="s">
        <v>283</v>
      </c>
      <c r="D1989" s="69"/>
      <c r="E1989" s="69" t="s">
        <v>284</v>
      </c>
      <c r="F1989" s="69"/>
      <c r="G1989" s="69" t="s">
        <v>285</v>
      </c>
      <c r="H1989" s="69"/>
      <c r="I1989" s="69" t="s">
        <v>286</v>
      </c>
      <c r="J1989" s="69"/>
      <c r="K1989" s="68" t="s">
        <v>287</v>
      </c>
      <c r="L1989" s="68"/>
      <c r="M1989" s="68" t="s">
        <v>288</v>
      </c>
      <c r="N1989" s="68"/>
      <c r="O1989" s="68" t="s">
        <v>289</v>
      </c>
      <c r="P1989" s="68"/>
    </row>
    <row r="1990" spans="1:16" s="18" customFormat="1" ht="15" customHeight="1">
      <c r="A1990" s="13"/>
      <c r="B1990" s="13"/>
      <c r="C1990" s="69"/>
      <c r="D1990" s="69"/>
      <c r="E1990" s="51" t="s">
        <v>290</v>
      </c>
      <c r="F1990" s="51" t="s">
        <v>291</v>
      </c>
      <c r="G1990" s="51" t="s">
        <v>290</v>
      </c>
      <c r="H1990" s="51" t="s">
        <v>291</v>
      </c>
      <c r="I1990" s="51" t="s">
        <v>290</v>
      </c>
      <c r="J1990" s="51" t="s">
        <v>291</v>
      </c>
      <c r="K1990" s="51" t="s">
        <v>290</v>
      </c>
      <c r="L1990" s="51" t="s">
        <v>291</v>
      </c>
      <c r="M1990" s="51" t="s">
        <v>290</v>
      </c>
      <c r="N1990" s="51" t="s">
        <v>291</v>
      </c>
      <c r="O1990" s="51" t="s">
        <v>290</v>
      </c>
      <c r="P1990" s="51" t="s">
        <v>291</v>
      </c>
    </row>
    <row r="1991" spans="1:16">
      <c r="A1991" s="1" t="s">
        <v>79</v>
      </c>
      <c r="B1991" s="1" t="s">
        <v>160</v>
      </c>
      <c r="C1991" s="36" t="s">
        <v>296</v>
      </c>
      <c r="D1991" s="36" t="s">
        <v>297</v>
      </c>
      <c r="E1991" s="37">
        <v>29190000</v>
      </c>
      <c r="F1991" s="37">
        <v>18590595</v>
      </c>
      <c r="G1991" s="37">
        <v>0</v>
      </c>
      <c r="H1991" s="37">
        <v>0</v>
      </c>
      <c r="I1991" s="37">
        <v>293000000</v>
      </c>
      <c r="J1991" s="37">
        <v>226942946</v>
      </c>
      <c r="K1991" s="37">
        <v>0</v>
      </c>
      <c r="L1991" s="37">
        <v>0</v>
      </c>
      <c r="M1991" s="37">
        <v>0</v>
      </c>
      <c r="N1991" s="37">
        <v>0</v>
      </c>
      <c r="O1991" s="37">
        <v>322190000</v>
      </c>
      <c r="P1991" s="37">
        <v>245533541</v>
      </c>
    </row>
    <row r="1992" spans="1:16">
      <c r="A1992" s="49"/>
      <c r="B1992" s="49"/>
      <c r="C1992" s="36" t="s">
        <v>298</v>
      </c>
      <c r="D1992" s="36" t="s">
        <v>199</v>
      </c>
      <c r="E1992" s="37">
        <v>11080000</v>
      </c>
      <c r="F1992" s="37">
        <v>7039322</v>
      </c>
      <c r="G1992" s="37">
        <v>0</v>
      </c>
      <c r="H1992" s="37">
        <v>0</v>
      </c>
      <c r="I1992" s="37">
        <v>114500000</v>
      </c>
      <c r="J1992" s="37">
        <v>88234412</v>
      </c>
      <c r="K1992" s="37">
        <v>0</v>
      </c>
      <c r="L1992" s="37">
        <v>0</v>
      </c>
      <c r="M1992" s="37">
        <v>0</v>
      </c>
      <c r="N1992" s="37">
        <v>0</v>
      </c>
      <c r="O1992" s="37">
        <v>125580000</v>
      </c>
      <c r="P1992" s="37">
        <v>95273734</v>
      </c>
    </row>
    <row r="1993" spans="1:16">
      <c r="A1993" s="49"/>
      <c r="B1993" s="49"/>
      <c r="C1993" s="36" t="s">
        <v>299</v>
      </c>
      <c r="D1993" s="36" t="s">
        <v>300</v>
      </c>
      <c r="E1993" s="37">
        <v>7000000</v>
      </c>
      <c r="F1993" s="37">
        <v>4631445</v>
      </c>
      <c r="G1993" s="37">
        <v>0</v>
      </c>
      <c r="H1993" s="37">
        <v>0</v>
      </c>
      <c r="I1993" s="37">
        <v>0</v>
      </c>
      <c r="J1993" s="37">
        <v>0</v>
      </c>
      <c r="K1993" s="37">
        <v>0</v>
      </c>
      <c r="L1993" s="37">
        <v>0</v>
      </c>
      <c r="M1993" s="37">
        <v>0</v>
      </c>
      <c r="N1993" s="37">
        <v>0</v>
      </c>
      <c r="O1993" s="37">
        <v>7000000</v>
      </c>
      <c r="P1993" s="37">
        <v>4631445</v>
      </c>
    </row>
    <row r="1994" spans="1:16">
      <c r="A1994" s="49"/>
      <c r="B1994" s="49"/>
      <c r="C1994" s="36" t="s">
        <v>327</v>
      </c>
      <c r="D1994" s="36" t="s">
        <v>328</v>
      </c>
      <c r="E1994" s="37">
        <v>1000000</v>
      </c>
      <c r="F1994" s="37">
        <v>0</v>
      </c>
      <c r="G1994" s="37">
        <v>0</v>
      </c>
      <c r="H1994" s="37">
        <v>0</v>
      </c>
      <c r="I1994" s="37">
        <v>0</v>
      </c>
      <c r="J1994" s="37">
        <v>0</v>
      </c>
      <c r="K1994" s="37">
        <v>0</v>
      </c>
      <c r="L1994" s="37">
        <v>0</v>
      </c>
      <c r="M1994" s="37">
        <v>0</v>
      </c>
      <c r="N1994" s="37">
        <v>0</v>
      </c>
      <c r="O1994" s="37">
        <v>1000000</v>
      </c>
      <c r="P1994" s="37">
        <v>0</v>
      </c>
    </row>
    <row r="1995" spans="1:16">
      <c r="A1995" s="49"/>
      <c r="B1995" s="49"/>
      <c r="C1995" s="36" t="s">
        <v>301</v>
      </c>
      <c r="D1995" s="36" t="s">
        <v>302</v>
      </c>
      <c r="E1995" s="37">
        <v>1500000</v>
      </c>
      <c r="F1995" s="37">
        <v>1050000</v>
      </c>
      <c r="G1995" s="37">
        <v>0</v>
      </c>
      <c r="H1995" s="37">
        <v>0</v>
      </c>
      <c r="I1995" s="37">
        <v>0</v>
      </c>
      <c r="J1995" s="37">
        <v>0</v>
      </c>
      <c r="K1995" s="37">
        <v>0</v>
      </c>
      <c r="L1995" s="37">
        <v>0</v>
      </c>
      <c r="M1995" s="37">
        <v>0</v>
      </c>
      <c r="N1995" s="37">
        <v>0</v>
      </c>
      <c r="O1995" s="37">
        <v>1500000</v>
      </c>
      <c r="P1995" s="37">
        <v>1050000</v>
      </c>
    </row>
    <row r="1996" spans="1:16">
      <c r="A1996" s="49"/>
      <c r="B1996" s="49"/>
      <c r="C1996" s="36" t="s">
        <v>303</v>
      </c>
      <c r="D1996" s="36" t="s">
        <v>304</v>
      </c>
      <c r="E1996" s="37">
        <v>1685151</v>
      </c>
      <c r="F1996" s="37">
        <v>136667</v>
      </c>
      <c r="G1996" s="37">
        <v>790000</v>
      </c>
      <c r="H1996" s="37">
        <v>11000</v>
      </c>
      <c r="I1996" s="37">
        <v>0</v>
      </c>
      <c r="J1996" s="37">
        <v>0</v>
      </c>
      <c r="K1996" s="37">
        <v>3615000</v>
      </c>
      <c r="L1996" s="37">
        <v>127794</v>
      </c>
      <c r="M1996" s="37">
        <v>0</v>
      </c>
      <c r="N1996" s="37">
        <v>0</v>
      </c>
      <c r="O1996" s="37">
        <v>6090151</v>
      </c>
      <c r="P1996" s="37">
        <v>275461</v>
      </c>
    </row>
    <row r="1997" spans="1:16">
      <c r="A1997" s="49"/>
      <c r="B1997" s="49"/>
      <c r="C1997" s="36" t="s">
        <v>305</v>
      </c>
      <c r="D1997" s="36" t="s">
        <v>306</v>
      </c>
      <c r="E1997" s="37">
        <v>27600000</v>
      </c>
      <c r="F1997" s="37">
        <v>13607883</v>
      </c>
      <c r="G1997" s="37">
        <v>4582000</v>
      </c>
      <c r="H1997" s="37">
        <v>556195</v>
      </c>
      <c r="I1997" s="37">
        <v>27850000</v>
      </c>
      <c r="J1997" s="37">
        <v>15432780</v>
      </c>
      <c r="K1997" s="37">
        <v>0</v>
      </c>
      <c r="L1997" s="37">
        <v>0</v>
      </c>
      <c r="M1997" s="37">
        <v>0</v>
      </c>
      <c r="N1997" s="37">
        <v>0</v>
      </c>
      <c r="O1997" s="37">
        <v>60032000</v>
      </c>
      <c r="P1997" s="37">
        <v>29596858</v>
      </c>
    </row>
    <row r="1998" spans="1:16">
      <c r="A1998" s="49"/>
      <c r="B1998" s="49"/>
      <c r="C1998" s="36" t="s">
        <v>307</v>
      </c>
      <c r="D1998" s="36" t="s">
        <v>308</v>
      </c>
      <c r="E1998" s="37">
        <v>2780000</v>
      </c>
      <c r="F1998" s="37">
        <v>909607</v>
      </c>
      <c r="G1998" s="37">
        <v>13864100</v>
      </c>
      <c r="H1998" s="37">
        <v>5105485</v>
      </c>
      <c r="I1998" s="37">
        <v>2500000</v>
      </c>
      <c r="J1998" s="37">
        <v>569147</v>
      </c>
      <c r="K1998" s="37">
        <v>1377000</v>
      </c>
      <c r="L1998" s="37">
        <v>264129</v>
      </c>
      <c r="M1998" s="37">
        <v>0</v>
      </c>
      <c r="N1998" s="37">
        <v>0</v>
      </c>
      <c r="O1998" s="37">
        <v>20521100</v>
      </c>
      <c r="P1998" s="37">
        <v>6848368</v>
      </c>
    </row>
    <row r="1999" spans="1:16">
      <c r="A1999" s="49"/>
      <c r="B1999" s="49"/>
      <c r="C1999" s="36" t="s">
        <v>309</v>
      </c>
      <c r="D1999" s="36" t="s">
        <v>310</v>
      </c>
      <c r="E1999" s="37">
        <v>92570000</v>
      </c>
      <c r="F1999" s="37">
        <v>35031378</v>
      </c>
      <c r="G1999" s="37">
        <v>3969000</v>
      </c>
      <c r="H1999" s="37">
        <v>1631957</v>
      </c>
      <c r="I1999" s="37">
        <v>4400000</v>
      </c>
      <c r="J1999" s="37">
        <v>182297</v>
      </c>
      <c r="K1999" s="37">
        <v>999300</v>
      </c>
      <c r="L1999" s="37">
        <v>93272</v>
      </c>
      <c r="M1999" s="37">
        <v>0</v>
      </c>
      <c r="N1999" s="37">
        <v>0</v>
      </c>
      <c r="O1999" s="37">
        <v>101938300</v>
      </c>
      <c r="P1999" s="37">
        <v>36938904</v>
      </c>
    </row>
    <row r="2000" spans="1:16">
      <c r="A2000" s="49"/>
      <c r="B2000" s="49"/>
      <c r="C2000" s="36" t="s">
        <v>311</v>
      </c>
      <c r="D2000" s="36" t="s">
        <v>312</v>
      </c>
      <c r="E2000" s="37">
        <v>59330000</v>
      </c>
      <c r="F2000" s="37">
        <v>34024346</v>
      </c>
      <c r="G2000" s="37">
        <v>2547000</v>
      </c>
      <c r="H2000" s="37">
        <v>429100</v>
      </c>
      <c r="I2000" s="37">
        <v>13723000</v>
      </c>
      <c r="J2000" s="37">
        <v>9547718</v>
      </c>
      <c r="K2000" s="37">
        <v>1062829</v>
      </c>
      <c r="L2000" s="37">
        <v>722429</v>
      </c>
      <c r="M2000" s="37">
        <v>0</v>
      </c>
      <c r="N2000" s="37">
        <v>0</v>
      </c>
      <c r="O2000" s="37">
        <v>76662829</v>
      </c>
      <c r="P2000" s="37">
        <v>44723593</v>
      </c>
    </row>
    <row r="2001" spans="1:16">
      <c r="A2001" s="49"/>
      <c r="B2001" s="49"/>
      <c r="C2001" s="36" t="s">
        <v>313</v>
      </c>
      <c r="D2001" s="36" t="s">
        <v>314</v>
      </c>
      <c r="E2001" s="37">
        <v>7200000</v>
      </c>
      <c r="F2001" s="37">
        <v>4919749</v>
      </c>
      <c r="G2001" s="37">
        <v>827000</v>
      </c>
      <c r="H2001" s="37">
        <v>166320</v>
      </c>
      <c r="I2001" s="37">
        <v>600000</v>
      </c>
      <c r="J2001" s="37">
        <v>442198</v>
      </c>
      <c r="K2001" s="37">
        <v>2417591</v>
      </c>
      <c r="L2001" s="37">
        <v>2408992</v>
      </c>
      <c r="M2001" s="37">
        <v>0</v>
      </c>
      <c r="N2001" s="37">
        <v>0</v>
      </c>
      <c r="O2001" s="37">
        <v>11044591</v>
      </c>
      <c r="P2001" s="37">
        <v>7937259</v>
      </c>
    </row>
    <row r="2002" spans="1:16">
      <c r="A2002" s="49"/>
      <c r="B2002" s="49"/>
      <c r="C2002" s="36" t="s">
        <v>315</v>
      </c>
      <c r="D2002" s="36" t="s">
        <v>316</v>
      </c>
      <c r="E2002" s="37">
        <v>10200000</v>
      </c>
      <c r="F2002" s="37">
        <v>9271984</v>
      </c>
      <c r="G2002" s="37">
        <v>0</v>
      </c>
      <c r="H2002" s="37">
        <v>0</v>
      </c>
      <c r="I2002" s="37">
        <v>0</v>
      </c>
      <c r="J2002" s="37">
        <v>0</v>
      </c>
      <c r="K2002" s="37">
        <v>0</v>
      </c>
      <c r="L2002" s="37">
        <v>0</v>
      </c>
      <c r="M2002" s="37">
        <v>0</v>
      </c>
      <c r="N2002" s="37">
        <v>0</v>
      </c>
      <c r="O2002" s="37">
        <v>10200000</v>
      </c>
      <c r="P2002" s="37">
        <v>9271984</v>
      </c>
    </row>
    <row r="2003" spans="1:16">
      <c r="A2003" s="49"/>
      <c r="B2003" s="49"/>
      <c r="C2003" s="36" t="s">
        <v>317</v>
      </c>
      <c r="D2003" s="36" t="s">
        <v>318</v>
      </c>
      <c r="E2003" s="37">
        <v>50000</v>
      </c>
      <c r="F2003" s="37">
        <v>0</v>
      </c>
      <c r="G2003" s="37">
        <v>0</v>
      </c>
      <c r="H2003" s="37">
        <v>0</v>
      </c>
      <c r="I2003" s="37">
        <v>0</v>
      </c>
      <c r="J2003" s="37">
        <v>0</v>
      </c>
      <c r="K2003" s="37">
        <v>0</v>
      </c>
      <c r="L2003" s="37">
        <v>0</v>
      </c>
      <c r="M2003" s="37">
        <v>0</v>
      </c>
      <c r="N2003" s="37">
        <v>0</v>
      </c>
      <c r="O2003" s="37">
        <v>50000</v>
      </c>
      <c r="P2003" s="37">
        <v>0</v>
      </c>
    </row>
    <row r="2004" spans="1:16">
      <c r="A2004" s="49"/>
      <c r="B2004" s="49"/>
      <c r="C2004" s="36" t="s">
        <v>331</v>
      </c>
      <c r="D2004" s="36" t="s">
        <v>332</v>
      </c>
      <c r="E2004" s="37">
        <v>5700000</v>
      </c>
      <c r="F2004" s="37">
        <v>5099000</v>
      </c>
      <c r="G2004" s="37">
        <v>0</v>
      </c>
      <c r="H2004" s="37">
        <v>0</v>
      </c>
      <c r="I2004" s="37">
        <v>0</v>
      </c>
      <c r="J2004" s="37">
        <v>0</v>
      </c>
      <c r="K2004" s="37">
        <v>0</v>
      </c>
      <c r="L2004" s="37">
        <v>0</v>
      </c>
      <c r="M2004" s="37">
        <v>0</v>
      </c>
      <c r="N2004" s="37">
        <v>0</v>
      </c>
      <c r="O2004" s="37">
        <v>5700000</v>
      </c>
      <c r="P2004" s="37">
        <v>5099000</v>
      </c>
    </row>
    <row r="2005" spans="1:16">
      <c r="A2005" s="49"/>
      <c r="B2005" s="49"/>
      <c r="C2005" s="36" t="s">
        <v>319</v>
      </c>
      <c r="D2005" s="36" t="s">
        <v>320</v>
      </c>
      <c r="E2005" s="37">
        <v>15800000</v>
      </c>
      <c r="F2005" s="37">
        <v>11057708</v>
      </c>
      <c r="G2005" s="37">
        <v>0</v>
      </c>
      <c r="H2005" s="37">
        <v>0</v>
      </c>
      <c r="I2005" s="37">
        <v>0</v>
      </c>
      <c r="J2005" s="37">
        <v>0</v>
      </c>
      <c r="K2005" s="37">
        <v>400000</v>
      </c>
      <c r="L2005" s="37">
        <v>0</v>
      </c>
      <c r="M2005" s="37">
        <v>0</v>
      </c>
      <c r="N2005" s="37">
        <v>0</v>
      </c>
      <c r="O2005" s="37">
        <v>16200000</v>
      </c>
      <c r="P2005" s="37">
        <v>11057708</v>
      </c>
    </row>
    <row r="2006" spans="1:16">
      <c r="A2006" s="49"/>
      <c r="B2006" s="49"/>
      <c r="C2006" s="36" t="s">
        <v>321</v>
      </c>
      <c r="D2006" s="36" t="s">
        <v>322</v>
      </c>
      <c r="E2006" s="37">
        <v>3400000</v>
      </c>
      <c r="F2006" s="37">
        <v>2166000</v>
      </c>
      <c r="G2006" s="37">
        <v>0</v>
      </c>
      <c r="H2006" s="37">
        <v>0</v>
      </c>
      <c r="I2006" s="37">
        <v>0</v>
      </c>
      <c r="J2006" s="37">
        <v>0</v>
      </c>
      <c r="K2006" s="37">
        <v>0</v>
      </c>
      <c r="L2006" s="37">
        <v>0</v>
      </c>
      <c r="M2006" s="37">
        <v>0</v>
      </c>
      <c r="N2006" s="37">
        <v>0</v>
      </c>
      <c r="O2006" s="37">
        <v>3400000</v>
      </c>
      <c r="P2006" s="37">
        <v>2166000</v>
      </c>
    </row>
    <row r="2007" spans="1:16">
      <c r="A2007" s="49"/>
      <c r="B2007" s="49"/>
      <c r="C2007" s="36" t="s">
        <v>374</v>
      </c>
      <c r="D2007" s="36" t="s">
        <v>375</v>
      </c>
      <c r="E2007" s="37">
        <v>100000</v>
      </c>
      <c r="F2007" s="37">
        <v>0</v>
      </c>
      <c r="G2007" s="37">
        <v>0</v>
      </c>
      <c r="H2007" s="37">
        <v>0</v>
      </c>
      <c r="I2007" s="37">
        <v>0</v>
      </c>
      <c r="J2007" s="37">
        <v>0</v>
      </c>
      <c r="K2007" s="37">
        <v>0</v>
      </c>
      <c r="L2007" s="37">
        <v>0</v>
      </c>
      <c r="M2007" s="37">
        <v>0</v>
      </c>
      <c r="N2007" s="37">
        <v>0</v>
      </c>
      <c r="O2007" s="37">
        <v>100000</v>
      </c>
      <c r="P2007" s="37">
        <v>0</v>
      </c>
    </row>
    <row r="2008" spans="1:16">
      <c r="A2008" s="49"/>
      <c r="B2008" s="49"/>
      <c r="C2008" s="36" t="s">
        <v>323</v>
      </c>
      <c r="D2008" s="36" t="s">
        <v>324</v>
      </c>
      <c r="E2008" s="37">
        <v>27800000</v>
      </c>
      <c r="F2008" s="37">
        <v>8089030</v>
      </c>
      <c r="G2008" s="37">
        <v>1070000</v>
      </c>
      <c r="H2008" s="37">
        <v>232861</v>
      </c>
      <c r="I2008" s="37">
        <v>0</v>
      </c>
      <c r="J2008" s="37">
        <v>0</v>
      </c>
      <c r="K2008" s="37">
        <v>800000</v>
      </c>
      <c r="L2008" s="37">
        <v>0</v>
      </c>
      <c r="M2008" s="37">
        <v>0</v>
      </c>
      <c r="N2008" s="37">
        <v>0</v>
      </c>
      <c r="O2008" s="37">
        <v>29670000</v>
      </c>
      <c r="P2008" s="37">
        <v>8321891</v>
      </c>
    </row>
    <row r="2009" spans="1:16">
      <c r="A2009" s="49"/>
      <c r="B2009" s="49"/>
      <c r="C2009" s="36" t="s">
        <v>325</v>
      </c>
      <c r="D2009" s="36" t="s">
        <v>326</v>
      </c>
      <c r="E2009" s="37">
        <v>109900000</v>
      </c>
      <c r="F2009" s="37">
        <v>16095395</v>
      </c>
      <c r="G2009" s="37">
        <v>0</v>
      </c>
      <c r="H2009" s="37">
        <v>0</v>
      </c>
      <c r="I2009" s="37">
        <v>0</v>
      </c>
      <c r="J2009" s="37">
        <v>0</v>
      </c>
      <c r="K2009" s="37">
        <v>0</v>
      </c>
      <c r="L2009" s="37">
        <v>0</v>
      </c>
      <c r="M2009" s="37">
        <v>0</v>
      </c>
      <c r="N2009" s="37">
        <v>0</v>
      </c>
      <c r="O2009" s="37">
        <v>109900000</v>
      </c>
      <c r="P2009" s="37">
        <v>16095395</v>
      </c>
    </row>
    <row r="2010" spans="1:16">
      <c r="A2010" s="49"/>
      <c r="B2010" s="49"/>
      <c r="C2010" s="36" t="s">
        <v>335</v>
      </c>
      <c r="D2010" s="36" t="s">
        <v>336</v>
      </c>
      <c r="E2010" s="37">
        <v>500000</v>
      </c>
      <c r="F2010" s="37">
        <v>0</v>
      </c>
      <c r="G2010" s="37">
        <v>706000</v>
      </c>
      <c r="H2010" s="37">
        <v>30000</v>
      </c>
      <c r="I2010" s="37">
        <v>0</v>
      </c>
      <c r="J2010" s="37">
        <v>0</v>
      </c>
      <c r="K2010" s="37">
        <v>1000000</v>
      </c>
      <c r="L2010" s="37">
        <v>0</v>
      </c>
      <c r="M2010" s="37">
        <v>0</v>
      </c>
      <c r="N2010" s="37">
        <v>0</v>
      </c>
      <c r="O2010" s="37">
        <v>2206000</v>
      </c>
      <c r="P2010" s="37">
        <v>30000</v>
      </c>
    </row>
    <row r="2011" spans="1:16">
      <c r="A2011" s="49"/>
      <c r="B2011" s="49"/>
      <c r="C2011" s="36" t="s">
        <v>337</v>
      </c>
      <c r="D2011" s="36" t="s">
        <v>338</v>
      </c>
      <c r="E2011" s="37">
        <v>8500000</v>
      </c>
      <c r="F2011" s="37">
        <v>0</v>
      </c>
      <c r="G2011" s="37">
        <v>0</v>
      </c>
      <c r="H2011" s="37">
        <v>0</v>
      </c>
      <c r="I2011" s="37">
        <v>0</v>
      </c>
      <c r="J2011" s="37">
        <v>0</v>
      </c>
      <c r="K2011" s="37">
        <v>0</v>
      </c>
      <c r="L2011" s="37">
        <v>0</v>
      </c>
      <c r="M2011" s="37">
        <v>0</v>
      </c>
      <c r="N2011" s="37">
        <v>0</v>
      </c>
      <c r="O2011" s="37">
        <v>8500000</v>
      </c>
      <c r="P2011" s="37">
        <v>0</v>
      </c>
    </row>
    <row r="2012" spans="1:16">
      <c r="A2012" s="49"/>
      <c r="B2012" s="49"/>
      <c r="C2012" s="36" t="s">
        <v>339</v>
      </c>
      <c r="D2012" s="36" t="s">
        <v>340</v>
      </c>
      <c r="E2012" s="37">
        <v>2000000</v>
      </c>
      <c r="F2012" s="37">
        <v>1299500</v>
      </c>
      <c r="G2012" s="37">
        <v>0</v>
      </c>
      <c r="H2012" s="37">
        <v>0</v>
      </c>
      <c r="I2012" s="37">
        <v>0</v>
      </c>
      <c r="J2012" s="37">
        <v>0</v>
      </c>
      <c r="K2012" s="37">
        <v>0</v>
      </c>
      <c r="L2012" s="37">
        <v>0</v>
      </c>
      <c r="M2012" s="37">
        <v>0</v>
      </c>
      <c r="N2012" s="37">
        <v>0</v>
      </c>
      <c r="O2012" s="37">
        <v>2000000</v>
      </c>
      <c r="P2012" s="37">
        <v>1299500</v>
      </c>
    </row>
    <row r="2013" spans="1:16">
      <c r="A2013" s="49"/>
      <c r="B2013" s="49"/>
      <c r="C2013" s="36" t="s">
        <v>345</v>
      </c>
      <c r="D2013" s="36" t="s">
        <v>346</v>
      </c>
      <c r="E2013" s="37">
        <v>4600000</v>
      </c>
      <c r="F2013" s="37">
        <v>4566992</v>
      </c>
      <c r="G2013" s="37">
        <v>0</v>
      </c>
      <c r="H2013" s="37">
        <v>0</v>
      </c>
      <c r="I2013" s="37">
        <v>0</v>
      </c>
      <c r="J2013" s="37">
        <v>0</v>
      </c>
      <c r="K2013" s="37">
        <v>0</v>
      </c>
      <c r="L2013" s="37">
        <v>0</v>
      </c>
      <c r="M2013" s="37">
        <v>0</v>
      </c>
      <c r="N2013" s="37">
        <v>0</v>
      </c>
      <c r="O2013" s="37">
        <v>4600000</v>
      </c>
      <c r="P2013" s="37">
        <v>4566992</v>
      </c>
    </row>
    <row r="2014" spans="1:16" s="63" customFormat="1">
      <c r="A2014" s="61"/>
      <c r="B2014" s="62" t="s">
        <v>279</v>
      </c>
      <c r="C2014" s="38"/>
      <c r="D2014" s="38"/>
      <c r="E2014" s="39">
        <f>SUM(E1991:E2013)</f>
        <v>429485151</v>
      </c>
      <c r="F2014" s="39">
        <f t="shared" ref="F2014:P2014" si="79">SUM(F1991:F2013)</f>
        <v>177586601</v>
      </c>
      <c r="G2014" s="39">
        <f t="shared" si="79"/>
        <v>28355100</v>
      </c>
      <c r="H2014" s="39">
        <f t="shared" si="79"/>
        <v>8162918</v>
      </c>
      <c r="I2014" s="39">
        <f t="shared" si="79"/>
        <v>456573000</v>
      </c>
      <c r="J2014" s="39">
        <f t="shared" si="79"/>
        <v>341351498</v>
      </c>
      <c r="K2014" s="39">
        <f t="shared" si="79"/>
        <v>11671720</v>
      </c>
      <c r="L2014" s="39">
        <f t="shared" si="79"/>
        <v>3616616</v>
      </c>
      <c r="M2014" s="39">
        <f t="shared" si="79"/>
        <v>0</v>
      </c>
      <c r="N2014" s="39">
        <f t="shared" si="79"/>
        <v>0</v>
      </c>
      <c r="O2014" s="39">
        <f t="shared" si="79"/>
        <v>926084971</v>
      </c>
      <c r="P2014" s="39">
        <f t="shared" si="79"/>
        <v>530717633</v>
      </c>
    </row>
    <row r="2015" spans="1:16" s="65" customFormat="1">
      <c r="A2015" s="56"/>
      <c r="B2015" s="56"/>
      <c r="C2015" s="56"/>
      <c r="D2015" s="56"/>
      <c r="E2015" s="64"/>
      <c r="F2015" s="64"/>
      <c r="G2015" s="64"/>
      <c r="H2015" s="64"/>
      <c r="I2015" s="64"/>
      <c r="J2015" s="64"/>
      <c r="K2015" s="64"/>
      <c r="L2015" s="64"/>
      <c r="M2015" s="64"/>
      <c r="N2015" s="64"/>
      <c r="O2015" s="64"/>
      <c r="P2015" s="64"/>
    </row>
    <row r="2016" spans="1:16" s="18" customFormat="1" ht="15" customHeight="1">
      <c r="A2016" s="60"/>
      <c r="B2016" s="60"/>
      <c r="C2016" s="69" t="s">
        <v>283</v>
      </c>
      <c r="D2016" s="69"/>
      <c r="E2016" s="69" t="s">
        <v>284</v>
      </c>
      <c r="F2016" s="69"/>
      <c r="G2016" s="69" t="s">
        <v>285</v>
      </c>
      <c r="H2016" s="69"/>
      <c r="I2016" s="69" t="s">
        <v>286</v>
      </c>
      <c r="J2016" s="69"/>
      <c r="K2016" s="68" t="s">
        <v>287</v>
      </c>
      <c r="L2016" s="68"/>
      <c r="M2016" s="68" t="s">
        <v>288</v>
      </c>
      <c r="N2016" s="68"/>
      <c r="O2016" s="68" t="s">
        <v>289</v>
      </c>
      <c r="P2016" s="68"/>
    </row>
    <row r="2017" spans="1:16" s="18" customFormat="1" ht="15" customHeight="1">
      <c r="A2017" s="13"/>
      <c r="B2017" s="13"/>
      <c r="C2017" s="69"/>
      <c r="D2017" s="69"/>
      <c r="E2017" s="51" t="s">
        <v>290</v>
      </c>
      <c r="F2017" s="51" t="s">
        <v>291</v>
      </c>
      <c r="G2017" s="51" t="s">
        <v>290</v>
      </c>
      <c r="H2017" s="51" t="s">
        <v>291</v>
      </c>
      <c r="I2017" s="51" t="s">
        <v>290</v>
      </c>
      <c r="J2017" s="51" t="s">
        <v>291</v>
      </c>
      <c r="K2017" s="51" t="s">
        <v>290</v>
      </c>
      <c r="L2017" s="51" t="s">
        <v>291</v>
      </c>
      <c r="M2017" s="51" t="s">
        <v>290</v>
      </c>
      <c r="N2017" s="51" t="s">
        <v>291</v>
      </c>
      <c r="O2017" s="51" t="s">
        <v>290</v>
      </c>
      <c r="P2017" s="51" t="s">
        <v>291</v>
      </c>
    </row>
    <row r="2018" spans="1:16">
      <c r="A2018" s="1" t="s">
        <v>80</v>
      </c>
      <c r="B2018" s="1" t="s">
        <v>161</v>
      </c>
      <c r="C2018" s="36" t="s">
        <v>296</v>
      </c>
      <c r="D2018" s="36" t="s">
        <v>297</v>
      </c>
      <c r="E2018" s="37">
        <v>8078000</v>
      </c>
      <c r="F2018" s="37">
        <v>4641938</v>
      </c>
      <c r="G2018" s="37">
        <v>0</v>
      </c>
      <c r="H2018" s="37">
        <v>0</v>
      </c>
      <c r="I2018" s="37">
        <v>100856092</v>
      </c>
      <c r="J2018" s="37">
        <v>75926852</v>
      </c>
      <c r="K2018" s="37">
        <v>0</v>
      </c>
      <c r="L2018" s="37">
        <v>0</v>
      </c>
      <c r="M2018" s="37">
        <v>0</v>
      </c>
      <c r="N2018" s="37">
        <v>0</v>
      </c>
      <c r="O2018" s="37">
        <v>108934092</v>
      </c>
      <c r="P2018" s="37">
        <v>80568790</v>
      </c>
    </row>
    <row r="2019" spans="1:16">
      <c r="A2019" s="49"/>
      <c r="B2019" s="49"/>
      <c r="C2019" s="36" t="s">
        <v>298</v>
      </c>
      <c r="D2019" s="36" t="s">
        <v>199</v>
      </c>
      <c r="E2019" s="37">
        <v>2928000</v>
      </c>
      <c r="F2019" s="37">
        <v>1715351</v>
      </c>
      <c r="G2019" s="37">
        <v>0</v>
      </c>
      <c r="H2019" s="37">
        <v>0</v>
      </c>
      <c r="I2019" s="37">
        <v>39290608</v>
      </c>
      <c r="J2019" s="37">
        <v>29461944</v>
      </c>
      <c r="K2019" s="37">
        <v>0</v>
      </c>
      <c r="L2019" s="37">
        <v>0</v>
      </c>
      <c r="M2019" s="37">
        <v>0</v>
      </c>
      <c r="N2019" s="37">
        <v>0</v>
      </c>
      <c r="O2019" s="37">
        <v>42218608</v>
      </c>
      <c r="P2019" s="37">
        <v>31177295</v>
      </c>
    </row>
    <row r="2020" spans="1:16">
      <c r="A2020" s="49"/>
      <c r="B2020" s="49"/>
      <c r="C2020" s="36" t="s">
        <v>299</v>
      </c>
      <c r="D2020" s="36" t="s">
        <v>300</v>
      </c>
      <c r="E2020" s="37">
        <v>3557000</v>
      </c>
      <c r="F2020" s="37">
        <v>2079457</v>
      </c>
      <c r="G2020" s="37">
        <v>0</v>
      </c>
      <c r="H2020" s="37">
        <v>0</v>
      </c>
      <c r="I2020" s="37">
        <v>0</v>
      </c>
      <c r="J2020" s="37">
        <v>0</v>
      </c>
      <c r="K2020" s="37">
        <v>0</v>
      </c>
      <c r="L2020" s="37">
        <v>0</v>
      </c>
      <c r="M2020" s="37">
        <v>0</v>
      </c>
      <c r="N2020" s="37">
        <v>0</v>
      </c>
      <c r="O2020" s="37">
        <v>3557000</v>
      </c>
      <c r="P2020" s="37">
        <v>2079457</v>
      </c>
    </row>
    <row r="2021" spans="1:16">
      <c r="A2021" s="49"/>
      <c r="B2021" s="49"/>
      <c r="C2021" s="36" t="s">
        <v>301</v>
      </c>
      <c r="D2021" s="36" t="s">
        <v>302</v>
      </c>
      <c r="E2021" s="37">
        <v>30000</v>
      </c>
      <c r="F2021" s="37">
        <v>0</v>
      </c>
      <c r="G2021" s="37">
        <v>0</v>
      </c>
      <c r="H2021" s="37">
        <v>0</v>
      </c>
      <c r="I2021" s="37">
        <v>0</v>
      </c>
      <c r="J2021" s="37">
        <v>0</v>
      </c>
      <c r="K2021" s="37">
        <v>0</v>
      </c>
      <c r="L2021" s="37">
        <v>0</v>
      </c>
      <c r="M2021" s="37">
        <v>0</v>
      </c>
      <c r="N2021" s="37">
        <v>0</v>
      </c>
      <c r="O2021" s="37">
        <v>30000</v>
      </c>
      <c r="P2021" s="37">
        <v>0</v>
      </c>
    </row>
    <row r="2022" spans="1:16">
      <c r="A2022" s="49"/>
      <c r="B2022" s="49"/>
      <c r="C2022" s="36" t="s">
        <v>303</v>
      </c>
      <c r="D2022" s="36" t="s">
        <v>304</v>
      </c>
      <c r="E2022" s="37">
        <v>0</v>
      </c>
      <c r="F2022" s="37">
        <v>0</v>
      </c>
      <c r="G2022" s="37">
        <v>0</v>
      </c>
      <c r="H2022" s="37">
        <v>0</v>
      </c>
      <c r="I2022" s="37">
        <v>0</v>
      </c>
      <c r="J2022" s="37">
        <v>0</v>
      </c>
      <c r="K2022" s="37">
        <v>541847</v>
      </c>
      <c r="L2022" s="37">
        <v>375259</v>
      </c>
      <c r="M2022" s="37">
        <v>0</v>
      </c>
      <c r="N2022" s="37">
        <v>0</v>
      </c>
      <c r="O2022" s="37">
        <v>541847</v>
      </c>
      <c r="P2022" s="37">
        <v>375259</v>
      </c>
    </row>
    <row r="2023" spans="1:16">
      <c r="A2023" s="49"/>
      <c r="B2023" s="49"/>
      <c r="C2023" s="36" t="s">
        <v>305</v>
      </c>
      <c r="D2023" s="36" t="s">
        <v>306</v>
      </c>
      <c r="E2023" s="37">
        <v>4871069</v>
      </c>
      <c r="F2023" s="37">
        <v>3452000</v>
      </c>
      <c r="G2023" s="37">
        <v>30000</v>
      </c>
      <c r="H2023" s="37">
        <v>0</v>
      </c>
      <c r="I2023" s="37">
        <v>9399600</v>
      </c>
      <c r="J2023" s="37">
        <v>2929562</v>
      </c>
      <c r="K2023" s="37">
        <v>0</v>
      </c>
      <c r="L2023" s="37">
        <v>0</v>
      </c>
      <c r="M2023" s="37">
        <v>0</v>
      </c>
      <c r="N2023" s="37">
        <v>0</v>
      </c>
      <c r="O2023" s="37">
        <v>14300669</v>
      </c>
      <c r="P2023" s="37">
        <v>6381562</v>
      </c>
    </row>
    <row r="2024" spans="1:16">
      <c r="A2024" s="49"/>
      <c r="B2024" s="49"/>
      <c r="C2024" s="36" t="s">
        <v>307</v>
      </c>
      <c r="D2024" s="36" t="s">
        <v>308</v>
      </c>
      <c r="E2024" s="37">
        <v>1990000</v>
      </c>
      <c r="F2024" s="37">
        <v>850090</v>
      </c>
      <c r="G2024" s="37">
        <v>3640000</v>
      </c>
      <c r="H2024" s="37">
        <v>194891</v>
      </c>
      <c r="I2024" s="37">
        <v>2304000</v>
      </c>
      <c r="J2024" s="37">
        <v>349150</v>
      </c>
      <c r="K2024" s="37">
        <v>440000</v>
      </c>
      <c r="L2024" s="37">
        <v>0</v>
      </c>
      <c r="M2024" s="37">
        <v>0</v>
      </c>
      <c r="N2024" s="37">
        <v>0</v>
      </c>
      <c r="O2024" s="37">
        <v>8374000</v>
      </c>
      <c r="P2024" s="37">
        <v>1394131</v>
      </c>
    </row>
    <row r="2025" spans="1:16">
      <c r="A2025" s="49"/>
      <c r="B2025" s="49"/>
      <c r="C2025" s="36" t="s">
        <v>309</v>
      </c>
      <c r="D2025" s="36" t="s">
        <v>310</v>
      </c>
      <c r="E2025" s="37">
        <v>2834845</v>
      </c>
      <c r="F2025" s="37">
        <v>1122325</v>
      </c>
      <c r="G2025" s="37">
        <v>130000</v>
      </c>
      <c r="H2025" s="37">
        <v>6000</v>
      </c>
      <c r="I2025" s="37">
        <v>19545357</v>
      </c>
      <c r="J2025" s="37">
        <v>7304211</v>
      </c>
      <c r="K2025" s="37">
        <v>50000</v>
      </c>
      <c r="L2025" s="37">
        <v>0</v>
      </c>
      <c r="M2025" s="37">
        <v>0</v>
      </c>
      <c r="N2025" s="37">
        <v>0</v>
      </c>
      <c r="O2025" s="37">
        <v>22560202</v>
      </c>
      <c r="P2025" s="37">
        <v>8432536</v>
      </c>
    </row>
    <row r="2026" spans="1:16">
      <c r="A2026" s="49"/>
      <c r="B2026" s="49"/>
      <c r="C2026" s="36" t="s">
        <v>311</v>
      </c>
      <c r="D2026" s="36" t="s">
        <v>312</v>
      </c>
      <c r="E2026" s="37">
        <v>1745000</v>
      </c>
      <c r="F2026" s="37">
        <v>311005</v>
      </c>
      <c r="G2026" s="37">
        <v>850000</v>
      </c>
      <c r="H2026" s="37">
        <v>100399</v>
      </c>
      <c r="I2026" s="37">
        <v>3977000</v>
      </c>
      <c r="J2026" s="37">
        <v>2603942</v>
      </c>
      <c r="K2026" s="37">
        <v>6790416</v>
      </c>
      <c r="L2026" s="37">
        <v>3816598</v>
      </c>
      <c r="M2026" s="37">
        <v>0</v>
      </c>
      <c r="N2026" s="37">
        <v>0</v>
      </c>
      <c r="O2026" s="37">
        <v>13362416</v>
      </c>
      <c r="P2026" s="37">
        <v>6831944</v>
      </c>
    </row>
    <row r="2027" spans="1:16">
      <c r="A2027" s="49"/>
      <c r="B2027" s="49"/>
      <c r="C2027" s="36" t="s">
        <v>313</v>
      </c>
      <c r="D2027" s="36" t="s">
        <v>314</v>
      </c>
      <c r="E2027" s="37">
        <v>1220000</v>
      </c>
      <c r="F2027" s="37">
        <v>424826</v>
      </c>
      <c r="G2027" s="37">
        <v>30000</v>
      </c>
      <c r="H2027" s="37">
        <v>10058</v>
      </c>
      <c r="I2027" s="37">
        <v>170000</v>
      </c>
      <c r="J2027" s="37">
        <v>49749</v>
      </c>
      <c r="K2027" s="37">
        <v>0</v>
      </c>
      <c r="L2027" s="37">
        <v>0</v>
      </c>
      <c r="M2027" s="37">
        <v>0</v>
      </c>
      <c r="N2027" s="37">
        <v>0</v>
      </c>
      <c r="O2027" s="37">
        <v>1420000</v>
      </c>
      <c r="P2027" s="37">
        <v>484633</v>
      </c>
    </row>
    <row r="2028" spans="1:16">
      <c r="A2028" s="49"/>
      <c r="B2028" s="49"/>
      <c r="C2028" s="36" t="s">
        <v>315</v>
      </c>
      <c r="D2028" s="36" t="s">
        <v>316</v>
      </c>
      <c r="E2028" s="37">
        <v>12000000</v>
      </c>
      <c r="F2028" s="37">
        <v>10024006</v>
      </c>
      <c r="G2028" s="37">
        <v>0</v>
      </c>
      <c r="H2028" s="37">
        <v>0</v>
      </c>
      <c r="I2028" s="37">
        <v>0</v>
      </c>
      <c r="J2028" s="37">
        <v>0</v>
      </c>
      <c r="K2028" s="37">
        <v>0</v>
      </c>
      <c r="L2028" s="37">
        <v>0</v>
      </c>
      <c r="M2028" s="37">
        <v>0</v>
      </c>
      <c r="N2028" s="37">
        <v>0</v>
      </c>
      <c r="O2028" s="37">
        <v>12000000</v>
      </c>
      <c r="P2028" s="37">
        <v>10024006</v>
      </c>
    </row>
    <row r="2029" spans="1:16">
      <c r="A2029" s="49"/>
      <c r="B2029" s="49"/>
      <c r="C2029" s="36" t="s">
        <v>317</v>
      </c>
      <c r="D2029" s="36" t="s">
        <v>318</v>
      </c>
      <c r="E2029" s="37">
        <v>40000</v>
      </c>
      <c r="F2029" s="37">
        <v>10061</v>
      </c>
      <c r="G2029" s="37">
        <v>0</v>
      </c>
      <c r="H2029" s="37">
        <v>0</v>
      </c>
      <c r="I2029" s="37">
        <v>0</v>
      </c>
      <c r="J2029" s="37">
        <v>0</v>
      </c>
      <c r="K2029" s="37">
        <v>0</v>
      </c>
      <c r="L2029" s="37">
        <v>0</v>
      </c>
      <c r="M2029" s="37">
        <v>0</v>
      </c>
      <c r="N2029" s="37">
        <v>0</v>
      </c>
      <c r="O2029" s="37">
        <v>40000</v>
      </c>
      <c r="P2029" s="37">
        <v>10061</v>
      </c>
    </row>
    <row r="2030" spans="1:16">
      <c r="A2030" s="49"/>
      <c r="B2030" s="49"/>
      <c r="C2030" s="36" t="s">
        <v>331</v>
      </c>
      <c r="D2030" s="36" t="s">
        <v>332</v>
      </c>
      <c r="E2030" s="37">
        <v>800000</v>
      </c>
      <c r="F2030" s="37">
        <v>259000</v>
      </c>
      <c r="G2030" s="37">
        <v>0</v>
      </c>
      <c r="H2030" s="37">
        <v>0</v>
      </c>
      <c r="I2030" s="37">
        <v>0</v>
      </c>
      <c r="J2030" s="37">
        <v>0</v>
      </c>
      <c r="K2030" s="37">
        <v>0</v>
      </c>
      <c r="L2030" s="37">
        <v>0</v>
      </c>
      <c r="M2030" s="37">
        <v>0</v>
      </c>
      <c r="N2030" s="37">
        <v>0</v>
      </c>
      <c r="O2030" s="37">
        <v>800000</v>
      </c>
      <c r="P2030" s="37">
        <v>259000</v>
      </c>
    </row>
    <row r="2031" spans="1:16">
      <c r="A2031" s="49"/>
      <c r="B2031" s="49"/>
      <c r="C2031" s="36" t="s">
        <v>319</v>
      </c>
      <c r="D2031" s="36" t="s">
        <v>320</v>
      </c>
      <c r="E2031" s="37">
        <v>2910000</v>
      </c>
      <c r="F2031" s="37">
        <v>55568</v>
      </c>
      <c r="G2031" s="37">
        <v>0</v>
      </c>
      <c r="H2031" s="37">
        <v>0</v>
      </c>
      <c r="I2031" s="37">
        <v>409435</v>
      </c>
      <c r="J2031" s="37">
        <v>368255</v>
      </c>
      <c r="K2031" s="37">
        <v>1400000</v>
      </c>
      <c r="L2031" s="37">
        <v>0</v>
      </c>
      <c r="M2031" s="37">
        <v>0</v>
      </c>
      <c r="N2031" s="37">
        <v>0</v>
      </c>
      <c r="O2031" s="37">
        <v>4719435</v>
      </c>
      <c r="P2031" s="37">
        <v>423823</v>
      </c>
    </row>
    <row r="2032" spans="1:16">
      <c r="A2032" s="49"/>
      <c r="B2032" s="49"/>
      <c r="C2032" s="36" t="s">
        <v>321</v>
      </c>
      <c r="D2032" s="36" t="s">
        <v>322</v>
      </c>
      <c r="E2032" s="37">
        <v>700000</v>
      </c>
      <c r="F2032" s="37">
        <v>85698</v>
      </c>
      <c r="G2032" s="37">
        <v>0</v>
      </c>
      <c r="H2032" s="37">
        <v>0</v>
      </c>
      <c r="I2032" s="37">
        <v>0</v>
      </c>
      <c r="J2032" s="37">
        <v>0</v>
      </c>
      <c r="K2032" s="37">
        <v>0</v>
      </c>
      <c r="L2032" s="37">
        <v>0</v>
      </c>
      <c r="M2032" s="37">
        <v>0</v>
      </c>
      <c r="N2032" s="37">
        <v>0</v>
      </c>
      <c r="O2032" s="37">
        <v>700000</v>
      </c>
      <c r="P2032" s="37">
        <v>85698</v>
      </c>
    </row>
    <row r="2033" spans="1:16">
      <c r="A2033" s="49"/>
      <c r="B2033" s="49"/>
      <c r="C2033" s="36" t="s">
        <v>323</v>
      </c>
      <c r="D2033" s="36" t="s">
        <v>324</v>
      </c>
      <c r="E2033" s="37">
        <v>2670000</v>
      </c>
      <c r="F2033" s="37">
        <v>408038</v>
      </c>
      <c r="G2033" s="37">
        <v>0</v>
      </c>
      <c r="H2033" s="37">
        <v>0</v>
      </c>
      <c r="I2033" s="37">
        <v>1387000</v>
      </c>
      <c r="J2033" s="37">
        <v>1189833</v>
      </c>
      <c r="K2033" s="37">
        <v>290000</v>
      </c>
      <c r="L2033" s="37">
        <v>0</v>
      </c>
      <c r="M2033" s="37">
        <v>0</v>
      </c>
      <c r="N2033" s="37">
        <v>0</v>
      </c>
      <c r="O2033" s="37">
        <v>4347000</v>
      </c>
      <c r="P2033" s="37">
        <v>1597871</v>
      </c>
    </row>
    <row r="2034" spans="1:16">
      <c r="A2034" s="49"/>
      <c r="B2034" s="49"/>
      <c r="C2034" s="36" t="s">
        <v>333</v>
      </c>
      <c r="D2034" s="36" t="s">
        <v>334</v>
      </c>
      <c r="E2034" s="37">
        <v>1400000</v>
      </c>
      <c r="F2034" s="37">
        <v>0</v>
      </c>
      <c r="G2034" s="37">
        <v>0</v>
      </c>
      <c r="H2034" s="37">
        <v>0</v>
      </c>
      <c r="I2034" s="37">
        <v>0</v>
      </c>
      <c r="J2034" s="37">
        <v>0</v>
      </c>
      <c r="K2034" s="37">
        <v>300000</v>
      </c>
      <c r="L2034" s="37">
        <v>0</v>
      </c>
      <c r="M2034" s="37">
        <v>0</v>
      </c>
      <c r="N2034" s="37">
        <v>0</v>
      </c>
      <c r="O2034" s="37">
        <v>1700000</v>
      </c>
      <c r="P2034" s="37">
        <v>0</v>
      </c>
    </row>
    <row r="2035" spans="1:16">
      <c r="A2035" s="49"/>
      <c r="B2035" s="49"/>
      <c r="C2035" s="36" t="s">
        <v>325</v>
      </c>
      <c r="D2035" s="36" t="s">
        <v>326</v>
      </c>
      <c r="E2035" s="37">
        <v>33728505</v>
      </c>
      <c r="F2035" s="37">
        <v>9993479</v>
      </c>
      <c r="G2035" s="37">
        <v>0</v>
      </c>
      <c r="H2035" s="37">
        <v>0</v>
      </c>
      <c r="I2035" s="37">
        <v>172000</v>
      </c>
      <c r="J2035" s="37">
        <v>96400</v>
      </c>
      <c r="K2035" s="37">
        <v>0</v>
      </c>
      <c r="L2035" s="37">
        <v>0</v>
      </c>
      <c r="M2035" s="37">
        <v>0</v>
      </c>
      <c r="N2035" s="37">
        <v>0</v>
      </c>
      <c r="O2035" s="37">
        <v>33900505</v>
      </c>
      <c r="P2035" s="37">
        <v>10089879</v>
      </c>
    </row>
    <row r="2036" spans="1:16">
      <c r="A2036" s="49"/>
      <c r="B2036" s="49"/>
      <c r="C2036" s="36" t="s">
        <v>335</v>
      </c>
      <c r="D2036" s="36" t="s">
        <v>336</v>
      </c>
      <c r="E2036" s="37">
        <v>0</v>
      </c>
      <c r="F2036" s="37">
        <v>0</v>
      </c>
      <c r="G2036" s="37">
        <v>0</v>
      </c>
      <c r="H2036" s="37">
        <v>0</v>
      </c>
      <c r="I2036" s="37">
        <v>120000</v>
      </c>
      <c r="J2036" s="37">
        <v>40300</v>
      </c>
      <c r="K2036" s="37">
        <v>760000</v>
      </c>
      <c r="L2036" s="37">
        <v>0</v>
      </c>
      <c r="M2036" s="37">
        <v>0</v>
      </c>
      <c r="N2036" s="37">
        <v>0</v>
      </c>
      <c r="O2036" s="37">
        <v>880000</v>
      </c>
      <c r="P2036" s="37">
        <v>40300</v>
      </c>
    </row>
    <row r="2037" spans="1:16">
      <c r="A2037" s="49"/>
      <c r="B2037" s="49"/>
      <c r="C2037" s="36" t="s">
        <v>337</v>
      </c>
      <c r="D2037" s="36" t="s">
        <v>338</v>
      </c>
      <c r="E2037" s="37">
        <v>30000</v>
      </c>
      <c r="F2037" s="37">
        <v>0</v>
      </c>
      <c r="G2037" s="37">
        <v>0</v>
      </c>
      <c r="H2037" s="37">
        <v>0</v>
      </c>
      <c r="I2037" s="37">
        <v>0</v>
      </c>
      <c r="J2037" s="37">
        <v>0</v>
      </c>
      <c r="K2037" s="37">
        <v>0</v>
      </c>
      <c r="L2037" s="37">
        <v>0</v>
      </c>
      <c r="M2037" s="37">
        <v>0</v>
      </c>
      <c r="N2037" s="37">
        <v>0</v>
      </c>
      <c r="O2037" s="37">
        <v>30000</v>
      </c>
      <c r="P2037" s="37">
        <v>0</v>
      </c>
    </row>
    <row r="2038" spans="1:16">
      <c r="A2038" s="49"/>
      <c r="B2038" s="49"/>
      <c r="C2038" s="36" t="s">
        <v>339</v>
      </c>
      <c r="D2038" s="36" t="s">
        <v>340</v>
      </c>
      <c r="E2038" s="37">
        <v>400000</v>
      </c>
      <c r="F2038" s="37">
        <v>187352</v>
      </c>
      <c r="G2038" s="37">
        <v>0</v>
      </c>
      <c r="H2038" s="37">
        <v>0</v>
      </c>
      <c r="I2038" s="37">
        <v>0</v>
      </c>
      <c r="J2038" s="37">
        <v>0</v>
      </c>
      <c r="K2038" s="37">
        <v>0</v>
      </c>
      <c r="L2038" s="37">
        <v>0</v>
      </c>
      <c r="M2038" s="37">
        <v>0</v>
      </c>
      <c r="N2038" s="37">
        <v>0</v>
      </c>
      <c r="O2038" s="37">
        <v>400000</v>
      </c>
      <c r="P2038" s="37">
        <v>187352</v>
      </c>
    </row>
    <row r="2039" spans="1:16">
      <c r="A2039" s="49"/>
      <c r="B2039" s="49"/>
      <c r="C2039" s="36" t="s">
        <v>345</v>
      </c>
      <c r="D2039" s="36" t="s">
        <v>346</v>
      </c>
      <c r="E2039" s="37">
        <v>3600000</v>
      </c>
      <c r="F2039" s="37">
        <v>2700000</v>
      </c>
      <c r="G2039" s="37">
        <v>0</v>
      </c>
      <c r="H2039" s="37">
        <v>0</v>
      </c>
      <c r="I2039" s="37">
        <v>0</v>
      </c>
      <c r="J2039" s="37">
        <v>0</v>
      </c>
      <c r="K2039" s="37">
        <v>0</v>
      </c>
      <c r="L2039" s="37">
        <v>0</v>
      </c>
      <c r="M2039" s="37">
        <v>0</v>
      </c>
      <c r="N2039" s="37">
        <v>0</v>
      </c>
      <c r="O2039" s="37">
        <v>3600000</v>
      </c>
      <c r="P2039" s="37">
        <v>2700000</v>
      </c>
    </row>
    <row r="2040" spans="1:16" s="63" customFormat="1">
      <c r="A2040" s="61"/>
      <c r="B2040" s="62" t="s">
        <v>376</v>
      </c>
      <c r="C2040" s="38"/>
      <c r="D2040" s="38"/>
      <c r="E2040" s="39">
        <f>SUM(E2018:E2039)</f>
        <v>85532419</v>
      </c>
      <c r="F2040" s="39">
        <f t="shared" ref="F2040:P2040" si="80">SUM(F2018:F2039)</f>
        <v>38320194</v>
      </c>
      <c r="G2040" s="39">
        <f t="shared" si="80"/>
        <v>4680000</v>
      </c>
      <c r="H2040" s="39">
        <f t="shared" si="80"/>
        <v>311348</v>
      </c>
      <c r="I2040" s="39">
        <f t="shared" si="80"/>
        <v>177631092</v>
      </c>
      <c r="J2040" s="39">
        <f t="shared" si="80"/>
        <v>120320198</v>
      </c>
      <c r="K2040" s="39">
        <f t="shared" si="80"/>
        <v>10572263</v>
      </c>
      <c r="L2040" s="39">
        <f t="shared" si="80"/>
        <v>4191857</v>
      </c>
      <c r="M2040" s="39">
        <f t="shared" si="80"/>
        <v>0</v>
      </c>
      <c r="N2040" s="39">
        <f t="shared" si="80"/>
        <v>0</v>
      </c>
      <c r="O2040" s="39">
        <f t="shared" si="80"/>
        <v>278415774</v>
      </c>
      <c r="P2040" s="39">
        <f t="shared" si="80"/>
        <v>163143597</v>
      </c>
    </row>
    <row r="2041" spans="1:16" s="65" customFormat="1">
      <c r="A2041" s="56"/>
      <c r="B2041" s="56"/>
      <c r="C2041" s="56"/>
      <c r="D2041" s="56"/>
      <c r="E2041" s="64"/>
      <c r="F2041" s="64"/>
      <c r="G2041" s="64"/>
      <c r="H2041" s="64"/>
      <c r="I2041" s="64"/>
      <c r="J2041" s="64"/>
      <c r="K2041" s="64"/>
      <c r="L2041" s="64"/>
      <c r="M2041" s="64"/>
      <c r="N2041" s="64"/>
      <c r="O2041" s="64"/>
      <c r="P2041" s="64"/>
    </row>
    <row r="2042" spans="1:16" s="18" customFormat="1" ht="15" customHeight="1">
      <c r="A2042" s="60"/>
      <c r="B2042" s="60"/>
      <c r="C2042" s="69" t="s">
        <v>283</v>
      </c>
      <c r="D2042" s="69"/>
      <c r="E2042" s="69" t="s">
        <v>284</v>
      </c>
      <c r="F2042" s="69"/>
      <c r="G2042" s="69" t="s">
        <v>285</v>
      </c>
      <c r="H2042" s="69"/>
      <c r="I2042" s="69" t="s">
        <v>286</v>
      </c>
      <c r="J2042" s="69"/>
      <c r="K2042" s="68" t="s">
        <v>287</v>
      </c>
      <c r="L2042" s="68"/>
      <c r="M2042" s="68" t="s">
        <v>288</v>
      </c>
      <c r="N2042" s="68"/>
      <c r="O2042" s="68" t="s">
        <v>289</v>
      </c>
      <c r="P2042" s="68"/>
    </row>
    <row r="2043" spans="1:16" s="18" customFormat="1" ht="15" customHeight="1">
      <c r="A2043" s="13"/>
      <c r="B2043" s="13"/>
      <c r="C2043" s="69"/>
      <c r="D2043" s="69"/>
      <c r="E2043" s="51" t="s">
        <v>290</v>
      </c>
      <c r="F2043" s="51" t="s">
        <v>291</v>
      </c>
      <c r="G2043" s="51" t="s">
        <v>290</v>
      </c>
      <c r="H2043" s="51" t="s">
        <v>291</v>
      </c>
      <c r="I2043" s="51" t="s">
        <v>290</v>
      </c>
      <c r="J2043" s="51" t="s">
        <v>291</v>
      </c>
      <c r="K2043" s="51" t="s">
        <v>290</v>
      </c>
      <c r="L2043" s="51" t="s">
        <v>291</v>
      </c>
      <c r="M2043" s="51" t="s">
        <v>290</v>
      </c>
      <c r="N2043" s="51" t="s">
        <v>291</v>
      </c>
      <c r="O2043" s="51" t="s">
        <v>290</v>
      </c>
      <c r="P2043" s="51" t="s">
        <v>291</v>
      </c>
    </row>
    <row r="2044" spans="1:16">
      <c r="A2044" s="1" t="s">
        <v>81</v>
      </c>
      <c r="B2044" s="1" t="s">
        <v>162</v>
      </c>
      <c r="C2044" s="36" t="s">
        <v>296</v>
      </c>
      <c r="D2044" s="36" t="s">
        <v>297</v>
      </c>
      <c r="E2044" s="37">
        <v>198501000</v>
      </c>
      <c r="F2044" s="37">
        <v>129043596</v>
      </c>
      <c r="G2044" s="37">
        <v>24700000</v>
      </c>
      <c r="H2044" s="37">
        <v>16039026</v>
      </c>
      <c r="I2044" s="37">
        <v>915568000</v>
      </c>
      <c r="J2044" s="37">
        <v>677481624</v>
      </c>
      <c r="K2044" s="37">
        <v>0</v>
      </c>
      <c r="L2044" s="37">
        <v>0</v>
      </c>
      <c r="M2044" s="37">
        <v>0</v>
      </c>
      <c r="N2044" s="37">
        <v>0</v>
      </c>
      <c r="O2044" s="37">
        <v>1138769000</v>
      </c>
      <c r="P2044" s="37">
        <v>822564246</v>
      </c>
    </row>
    <row r="2045" spans="1:16">
      <c r="A2045" s="49"/>
      <c r="B2045" s="49"/>
      <c r="C2045" s="36" t="s">
        <v>298</v>
      </c>
      <c r="D2045" s="36" t="s">
        <v>199</v>
      </c>
      <c r="E2045" s="37">
        <v>77133000</v>
      </c>
      <c r="F2045" s="37">
        <v>49194448</v>
      </c>
      <c r="G2045" s="37">
        <v>9500000</v>
      </c>
      <c r="H2045" s="37">
        <v>6239487</v>
      </c>
      <c r="I2045" s="37">
        <v>362990000</v>
      </c>
      <c r="J2045" s="37">
        <v>267196493</v>
      </c>
      <c r="K2045" s="37">
        <v>0</v>
      </c>
      <c r="L2045" s="37">
        <v>0</v>
      </c>
      <c r="M2045" s="37">
        <v>0</v>
      </c>
      <c r="N2045" s="37">
        <v>0</v>
      </c>
      <c r="O2045" s="37">
        <v>449623000</v>
      </c>
      <c r="P2045" s="37">
        <v>322630428</v>
      </c>
    </row>
    <row r="2046" spans="1:16">
      <c r="A2046" s="49"/>
      <c r="B2046" s="49"/>
      <c r="C2046" s="36" t="s">
        <v>299</v>
      </c>
      <c r="D2046" s="36" t="s">
        <v>300</v>
      </c>
      <c r="E2046" s="37">
        <v>44070000</v>
      </c>
      <c r="F2046" s="37">
        <v>27148829</v>
      </c>
      <c r="G2046" s="37">
        <v>0</v>
      </c>
      <c r="H2046" s="37">
        <v>0</v>
      </c>
      <c r="I2046" s="37">
        <v>0</v>
      </c>
      <c r="J2046" s="37">
        <v>0</v>
      </c>
      <c r="K2046" s="37">
        <v>0</v>
      </c>
      <c r="L2046" s="37">
        <v>0</v>
      </c>
      <c r="M2046" s="37">
        <v>0</v>
      </c>
      <c r="N2046" s="37">
        <v>0</v>
      </c>
      <c r="O2046" s="37">
        <v>44070000</v>
      </c>
      <c r="P2046" s="37">
        <v>27148829</v>
      </c>
    </row>
    <row r="2047" spans="1:16">
      <c r="A2047" s="49"/>
      <c r="B2047" s="49"/>
      <c r="C2047" s="36" t="s">
        <v>327</v>
      </c>
      <c r="D2047" s="36" t="s">
        <v>328</v>
      </c>
      <c r="E2047" s="37">
        <v>6000000</v>
      </c>
      <c r="F2047" s="37">
        <v>4000000</v>
      </c>
      <c r="G2047" s="37">
        <v>0</v>
      </c>
      <c r="H2047" s="37">
        <v>0</v>
      </c>
      <c r="I2047" s="37">
        <v>0</v>
      </c>
      <c r="J2047" s="37">
        <v>0</v>
      </c>
      <c r="K2047" s="37">
        <v>0</v>
      </c>
      <c r="L2047" s="37">
        <v>0</v>
      </c>
      <c r="M2047" s="37">
        <v>0</v>
      </c>
      <c r="N2047" s="37">
        <v>0</v>
      </c>
      <c r="O2047" s="37">
        <v>6000000</v>
      </c>
      <c r="P2047" s="37">
        <v>4000000</v>
      </c>
    </row>
    <row r="2048" spans="1:16">
      <c r="A2048" s="49"/>
      <c r="B2048" s="49"/>
      <c r="C2048" s="36" t="s">
        <v>301</v>
      </c>
      <c r="D2048" s="36" t="s">
        <v>302</v>
      </c>
      <c r="E2048" s="37">
        <v>6000000</v>
      </c>
      <c r="F2048" s="37">
        <v>2599978</v>
      </c>
      <c r="G2048" s="37">
        <v>0</v>
      </c>
      <c r="H2048" s="37">
        <v>0</v>
      </c>
      <c r="I2048" s="37">
        <v>0</v>
      </c>
      <c r="J2048" s="37">
        <v>0</v>
      </c>
      <c r="K2048" s="37">
        <v>0</v>
      </c>
      <c r="L2048" s="37">
        <v>0</v>
      </c>
      <c r="M2048" s="37">
        <v>0</v>
      </c>
      <c r="N2048" s="37">
        <v>0</v>
      </c>
      <c r="O2048" s="37">
        <v>6000000</v>
      </c>
      <c r="P2048" s="37">
        <v>2599978</v>
      </c>
    </row>
    <row r="2049" spans="1:16">
      <c r="A2049" s="49"/>
      <c r="B2049" s="49"/>
      <c r="C2049" s="36" t="s">
        <v>303</v>
      </c>
      <c r="D2049" s="36" t="s">
        <v>304</v>
      </c>
      <c r="E2049" s="37">
        <v>4335000</v>
      </c>
      <c r="F2049" s="37">
        <v>465887</v>
      </c>
      <c r="G2049" s="37">
        <v>11385000</v>
      </c>
      <c r="H2049" s="37">
        <v>380885</v>
      </c>
      <c r="I2049" s="37">
        <v>2390000</v>
      </c>
      <c r="J2049" s="37">
        <v>0</v>
      </c>
      <c r="K2049" s="37">
        <v>40883920</v>
      </c>
      <c r="L2049" s="37">
        <v>5158678</v>
      </c>
      <c r="M2049" s="37">
        <v>0</v>
      </c>
      <c r="N2049" s="37">
        <v>0</v>
      </c>
      <c r="O2049" s="37">
        <v>58993920</v>
      </c>
      <c r="P2049" s="37">
        <v>6005450</v>
      </c>
    </row>
    <row r="2050" spans="1:16">
      <c r="A2050" s="49"/>
      <c r="B2050" s="49"/>
      <c r="C2050" s="36" t="s">
        <v>305</v>
      </c>
      <c r="D2050" s="36" t="s">
        <v>306</v>
      </c>
      <c r="E2050" s="37">
        <v>144850000</v>
      </c>
      <c r="F2050" s="37">
        <v>103414726</v>
      </c>
      <c r="G2050" s="37">
        <v>28192000</v>
      </c>
      <c r="H2050" s="37">
        <v>10131044</v>
      </c>
      <c r="I2050" s="37">
        <v>93982000</v>
      </c>
      <c r="J2050" s="37">
        <v>42533817</v>
      </c>
      <c r="K2050" s="37">
        <v>3100000</v>
      </c>
      <c r="L2050" s="37">
        <v>68000</v>
      </c>
      <c r="M2050" s="37">
        <v>0</v>
      </c>
      <c r="N2050" s="37">
        <v>0</v>
      </c>
      <c r="O2050" s="37">
        <v>270124000</v>
      </c>
      <c r="P2050" s="37">
        <v>156147587</v>
      </c>
    </row>
    <row r="2051" spans="1:16">
      <c r="A2051" s="49"/>
      <c r="B2051" s="49"/>
      <c r="C2051" s="36" t="s">
        <v>307</v>
      </c>
      <c r="D2051" s="36" t="s">
        <v>308</v>
      </c>
      <c r="E2051" s="37">
        <v>40000000</v>
      </c>
      <c r="F2051" s="37">
        <v>22115748</v>
      </c>
      <c r="G2051" s="37">
        <v>43175000</v>
      </c>
      <c r="H2051" s="37">
        <v>7546469</v>
      </c>
      <c r="I2051" s="37">
        <v>41470000</v>
      </c>
      <c r="J2051" s="37">
        <v>13265788</v>
      </c>
      <c r="K2051" s="37">
        <v>12400000</v>
      </c>
      <c r="L2051" s="37">
        <v>1678496</v>
      </c>
      <c r="M2051" s="37">
        <v>0</v>
      </c>
      <c r="N2051" s="37">
        <v>0</v>
      </c>
      <c r="O2051" s="37">
        <v>137045000</v>
      </c>
      <c r="P2051" s="37">
        <v>44606501</v>
      </c>
    </row>
    <row r="2052" spans="1:16">
      <c r="A2052" s="49"/>
      <c r="B2052" s="49"/>
      <c r="C2052" s="36" t="s">
        <v>309</v>
      </c>
      <c r="D2052" s="36" t="s">
        <v>310</v>
      </c>
      <c r="E2052" s="37">
        <v>623041000</v>
      </c>
      <c r="F2052" s="37">
        <v>468451552</v>
      </c>
      <c r="G2052" s="37">
        <v>33665000</v>
      </c>
      <c r="H2052" s="37">
        <v>5022436</v>
      </c>
      <c r="I2052" s="37">
        <v>153340000</v>
      </c>
      <c r="J2052" s="37">
        <v>63270477</v>
      </c>
      <c r="K2052" s="37">
        <v>1200000</v>
      </c>
      <c r="L2052" s="37">
        <v>72924</v>
      </c>
      <c r="M2052" s="37">
        <v>0</v>
      </c>
      <c r="N2052" s="37">
        <v>0</v>
      </c>
      <c r="O2052" s="37">
        <v>811246000</v>
      </c>
      <c r="P2052" s="37">
        <v>536817389</v>
      </c>
    </row>
    <row r="2053" spans="1:16">
      <c r="A2053" s="49"/>
      <c r="B2053" s="49"/>
      <c r="C2053" s="36" t="s">
        <v>311</v>
      </c>
      <c r="D2053" s="36" t="s">
        <v>312</v>
      </c>
      <c r="E2053" s="37">
        <v>191798000</v>
      </c>
      <c r="F2053" s="37">
        <v>76152327</v>
      </c>
      <c r="G2053" s="37">
        <v>76830000</v>
      </c>
      <c r="H2053" s="37">
        <v>24399576</v>
      </c>
      <c r="I2053" s="37">
        <v>214311000</v>
      </c>
      <c r="J2053" s="37">
        <v>124444829</v>
      </c>
      <c r="K2053" s="37">
        <v>42678620</v>
      </c>
      <c r="L2053" s="37">
        <v>7323601</v>
      </c>
      <c r="M2053" s="37">
        <v>0</v>
      </c>
      <c r="N2053" s="37">
        <v>0</v>
      </c>
      <c r="O2053" s="37">
        <v>525617620</v>
      </c>
      <c r="P2053" s="37">
        <v>232320333</v>
      </c>
    </row>
    <row r="2054" spans="1:16">
      <c r="A2054" s="49"/>
      <c r="B2054" s="49"/>
      <c r="C2054" s="36" t="s">
        <v>313</v>
      </c>
      <c r="D2054" s="36" t="s">
        <v>314</v>
      </c>
      <c r="E2054" s="37">
        <v>156010000</v>
      </c>
      <c r="F2054" s="37">
        <v>84778443</v>
      </c>
      <c r="G2054" s="37">
        <v>41686000</v>
      </c>
      <c r="H2054" s="37">
        <v>12842880</v>
      </c>
      <c r="I2054" s="37">
        <v>12549000</v>
      </c>
      <c r="J2054" s="37">
        <v>4361044</v>
      </c>
      <c r="K2054" s="37">
        <v>13078460</v>
      </c>
      <c r="L2054" s="37">
        <v>650037</v>
      </c>
      <c r="M2054" s="37">
        <v>0</v>
      </c>
      <c r="N2054" s="37">
        <v>0</v>
      </c>
      <c r="O2054" s="37">
        <v>223323460</v>
      </c>
      <c r="P2054" s="37">
        <v>102632404</v>
      </c>
    </row>
    <row r="2055" spans="1:16">
      <c r="A2055" s="49"/>
      <c r="B2055" s="49"/>
      <c r="C2055" s="36" t="s">
        <v>315</v>
      </c>
      <c r="D2055" s="36" t="s">
        <v>316</v>
      </c>
      <c r="E2055" s="37">
        <v>46000000</v>
      </c>
      <c r="F2055" s="37">
        <v>26484089</v>
      </c>
      <c r="G2055" s="37">
        <v>4200000</v>
      </c>
      <c r="H2055" s="37">
        <v>624950</v>
      </c>
      <c r="I2055" s="37">
        <v>0</v>
      </c>
      <c r="J2055" s="37">
        <v>0</v>
      </c>
      <c r="K2055" s="37">
        <v>0</v>
      </c>
      <c r="L2055" s="37">
        <v>0</v>
      </c>
      <c r="M2055" s="37">
        <v>0</v>
      </c>
      <c r="N2055" s="37">
        <v>0</v>
      </c>
      <c r="O2055" s="37">
        <v>50200000</v>
      </c>
      <c r="P2055" s="37">
        <v>27109039</v>
      </c>
    </row>
    <row r="2056" spans="1:16">
      <c r="A2056" s="49"/>
      <c r="B2056" s="49"/>
      <c r="C2056" s="36" t="s">
        <v>355</v>
      </c>
      <c r="D2056" s="36" t="s">
        <v>356</v>
      </c>
      <c r="E2056" s="37">
        <v>5000000</v>
      </c>
      <c r="F2056" s="37">
        <v>1778363</v>
      </c>
      <c r="G2056" s="37">
        <v>0</v>
      </c>
      <c r="H2056" s="37">
        <v>0</v>
      </c>
      <c r="I2056" s="37">
        <v>0</v>
      </c>
      <c r="J2056" s="37">
        <v>0</v>
      </c>
      <c r="K2056" s="37">
        <v>0</v>
      </c>
      <c r="L2056" s="37">
        <v>0</v>
      </c>
      <c r="M2056" s="37">
        <v>0</v>
      </c>
      <c r="N2056" s="37">
        <v>0</v>
      </c>
      <c r="O2056" s="37">
        <v>5000000</v>
      </c>
      <c r="P2056" s="37">
        <v>1778363</v>
      </c>
    </row>
    <row r="2057" spans="1:16">
      <c r="A2057" s="49"/>
      <c r="B2057" s="49"/>
      <c r="C2057" s="36" t="s">
        <v>317</v>
      </c>
      <c r="D2057" s="36" t="s">
        <v>318</v>
      </c>
      <c r="E2057" s="37">
        <v>23000000</v>
      </c>
      <c r="F2057" s="37">
        <v>8851010</v>
      </c>
      <c r="G2057" s="37">
        <v>0</v>
      </c>
      <c r="H2057" s="37">
        <v>0</v>
      </c>
      <c r="I2057" s="37">
        <v>0</v>
      </c>
      <c r="J2057" s="37">
        <v>0</v>
      </c>
      <c r="K2057" s="37">
        <v>0</v>
      </c>
      <c r="L2057" s="37">
        <v>0</v>
      </c>
      <c r="M2057" s="37">
        <v>0</v>
      </c>
      <c r="N2057" s="37">
        <v>0</v>
      </c>
      <c r="O2057" s="37">
        <v>23000000</v>
      </c>
      <c r="P2057" s="37">
        <v>8851010</v>
      </c>
    </row>
    <row r="2058" spans="1:16">
      <c r="A2058" s="49"/>
      <c r="B2058" s="49"/>
      <c r="C2058" s="36" t="s">
        <v>329</v>
      </c>
      <c r="D2058" s="36" t="s">
        <v>330</v>
      </c>
      <c r="E2058" s="37">
        <v>659500000</v>
      </c>
      <c r="F2058" s="37">
        <v>491202766</v>
      </c>
      <c r="G2058" s="37">
        <v>0</v>
      </c>
      <c r="H2058" s="37">
        <v>0</v>
      </c>
      <c r="I2058" s="37">
        <v>0</v>
      </c>
      <c r="J2058" s="37">
        <v>0</v>
      </c>
      <c r="K2058" s="37">
        <v>0</v>
      </c>
      <c r="L2058" s="37">
        <v>0</v>
      </c>
      <c r="M2058" s="37">
        <v>0</v>
      </c>
      <c r="N2058" s="37">
        <v>0</v>
      </c>
      <c r="O2058" s="37">
        <v>659500000</v>
      </c>
      <c r="P2058" s="37">
        <v>491202766</v>
      </c>
    </row>
    <row r="2059" spans="1:16">
      <c r="A2059" s="49"/>
      <c r="B2059" s="49"/>
      <c r="C2059" s="36" t="s">
        <v>331</v>
      </c>
      <c r="D2059" s="36" t="s">
        <v>332</v>
      </c>
      <c r="E2059" s="37">
        <v>56250000</v>
      </c>
      <c r="F2059" s="37">
        <v>24984757</v>
      </c>
      <c r="G2059" s="37">
        <v>0</v>
      </c>
      <c r="H2059" s="37">
        <v>0</v>
      </c>
      <c r="I2059" s="37">
        <v>0</v>
      </c>
      <c r="J2059" s="37">
        <v>0</v>
      </c>
      <c r="K2059" s="37">
        <v>0</v>
      </c>
      <c r="L2059" s="37">
        <v>0</v>
      </c>
      <c r="M2059" s="37">
        <v>0</v>
      </c>
      <c r="N2059" s="37">
        <v>0</v>
      </c>
      <c r="O2059" s="37">
        <v>56250000</v>
      </c>
      <c r="P2059" s="37">
        <v>24984757</v>
      </c>
    </row>
    <row r="2060" spans="1:16">
      <c r="A2060" s="49"/>
      <c r="B2060" s="49"/>
      <c r="C2060" s="36" t="s">
        <v>319</v>
      </c>
      <c r="D2060" s="36" t="s">
        <v>320</v>
      </c>
      <c r="E2060" s="37">
        <v>259330000</v>
      </c>
      <c r="F2060" s="37">
        <v>154781563</v>
      </c>
      <c r="G2060" s="37">
        <v>14925000</v>
      </c>
      <c r="H2060" s="37">
        <v>1935123</v>
      </c>
      <c r="I2060" s="37">
        <v>4770000</v>
      </c>
      <c r="J2060" s="37">
        <v>3943572</v>
      </c>
      <c r="K2060" s="37">
        <v>19300000</v>
      </c>
      <c r="L2060" s="37">
        <v>0</v>
      </c>
      <c r="M2060" s="37">
        <v>0</v>
      </c>
      <c r="N2060" s="37">
        <v>0</v>
      </c>
      <c r="O2060" s="37">
        <v>298325000</v>
      </c>
      <c r="P2060" s="37">
        <v>160660258</v>
      </c>
    </row>
    <row r="2061" spans="1:16">
      <c r="A2061" s="49"/>
      <c r="B2061" s="49"/>
      <c r="C2061" s="36" t="s">
        <v>343</v>
      </c>
      <c r="D2061" s="36" t="s">
        <v>344</v>
      </c>
      <c r="E2061" s="37">
        <v>108000000</v>
      </c>
      <c r="F2061" s="37">
        <v>76711507</v>
      </c>
      <c r="G2061" s="37">
        <v>0</v>
      </c>
      <c r="H2061" s="37">
        <v>0</v>
      </c>
      <c r="I2061" s="37">
        <v>0</v>
      </c>
      <c r="J2061" s="37">
        <v>0</v>
      </c>
      <c r="K2061" s="37">
        <v>0</v>
      </c>
      <c r="L2061" s="37">
        <v>0</v>
      </c>
      <c r="M2061" s="37">
        <v>0</v>
      </c>
      <c r="N2061" s="37">
        <v>0</v>
      </c>
      <c r="O2061" s="37">
        <v>108000000</v>
      </c>
      <c r="P2061" s="37">
        <v>76711507</v>
      </c>
    </row>
    <row r="2062" spans="1:16">
      <c r="A2062" s="49"/>
      <c r="B2062" s="49"/>
      <c r="C2062" s="36" t="s">
        <v>323</v>
      </c>
      <c r="D2062" s="36" t="s">
        <v>324</v>
      </c>
      <c r="E2062" s="37">
        <v>120505000</v>
      </c>
      <c r="F2062" s="37">
        <v>24491789</v>
      </c>
      <c r="G2062" s="37">
        <v>21020000</v>
      </c>
      <c r="H2062" s="37">
        <v>1694460</v>
      </c>
      <c r="I2062" s="37">
        <v>46315000</v>
      </c>
      <c r="J2062" s="37">
        <v>19711092</v>
      </c>
      <c r="K2062" s="37">
        <v>11100000</v>
      </c>
      <c r="L2062" s="37">
        <v>772293</v>
      </c>
      <c r="M2062" s="37">
        <v>0</v>
      </c>
      <c r="N2062" s="37">
        <v>0</v>
      </c>
      <c r="O2062" s="37">
        <v>198940000</v>
      </c>
      <c r="P2062" s="37">
        <v>46669634</v>
      </c>
    </row>
    <row r="2063" spans="1:16">
      <c r="A2063" s="49"/>
      <c r="B2063" s="49"/>
      <c r="C2063" s="36" t="s">
        <v>333</v>
      </c>
      <c r="D2063" s="36" t="s">
        <v>334</v>
      </c>
      <c r="E2063" s="37">
        <v>270600000</v>
      </c>
      <c r="F2063" s="37">
        <v>22856712</v>
      </c>
      <c r="G2063" s="37">
        <v>770000</v>
      </c>
      <c r="H2063" s="37">
        <v>0</v>
      </c>
      <c r="I2063" s="37">
        <v>65465000</v>
      </c>
      <c r="J2063" s="37">
        <v>3304841</v>
      </c>
      <c r="K2063" s="37">
        <v>0</v>
      </c>
      <c r="L2063" s="37">
        <v>0</v>
      </c>
      <c r="M2063" s="37">
        <v>0</v>
      </c>
      <c r="N2063" s="37">
        <v>0</v>
      </c>
      <c r="O2063" s="37">
        <v>336835000</v>
      </c>
      <c r="P2063" s="37">
        <v>26161553</v>
      </c>
    </row>
    <row r="2064" spans="1:16">
      <c r="A2064" s="49"/>
      <c r="B2064" s="49"/>
      <c r="C2064" s="36" t="s">
        <v>325</v>
      </c>
      <c r="D2064" s="36" t="s">
        <v>326</v>
      </c>
      <c r="E2064" s="37">
        <v>1581317000</v>
      </c>
      <c r="F2064" s="37">
        <v>798987770</v>
      </c>
      <c r="G2064" s="37">
        <v>6620000</v>
      </c>
      <c r="H2064" s="37">
        <v>2498652</v>
      </c>
      <c r="I2064" s="37">
        <v>12310000</v>
      </c>
      <c r="J2064" s="37">
        <v>6662071</v>
      </c>
      <c r="K2064" s="37">
        <v>20800000</v>
      </c>
      <c r="L2064" s="37">
        <v>4992631</v>
      </c>
      <c r="M2064" s="37">
        <v>320000000</v>
      </c>
      <c r="N2064" s="37">
        <v>240158588</v>
      </c>
      <c r="O2064" s="37">
        <v>1941047000</v>
      </c>
      <c r="P2064" s="37">
        <v>1053299712</v>
      </c>
    </row>
    <row r="2065" spans="1:16">
      <c r="A2065" s="49"/>
      <c r="B2065" s="49"/>
      <c r="C2065" s="36" t="s">
        <v>335</v>
      </c>
      <c r="D2065" s="36" t="s">
        <v>336</v>
      </c>
      <c r="E2065" s="37">
        <v>1500000</v>
      </c>
      <c r="F2065" s="37">
        <v>479757</v>
      </c>
      <c r="G2065" s="37">
        <v>6200000</v>
      </c>
      <c r="H2065" s="37">
        <v>299248</v>
      </c>
      <c r="I2065" s="37">
        <v>16664000</v>
      </c>
      <c r="J2065" s="37">
        <v>5135745</v>
      </c>
      <c r="K2065" s="37">
        <v>0</v>
      </c>
      <c r="L2065" s="37">
        <v>0</v>
      </c>
      <c r="M2065" s="37">
        <v>0</v>
      </c>
      <c r="N2065" s="37">
        <v>0</v>
      </c>
      <c r="O2065" s="37">
        <v>24364000</v>
      </c>
      <c r="P2065" s="37">
        <v>5914750</v>
      </c>
    </row>
    <row r="2066" spans="1:16">
      <c r="A2066" s="49"/>
      <c r="B2066" s="49"/>
      <c r="C2066" s="36" t="s">
        <v>337</v>
      </c>
      <c r="D2066" s="36" t="s">
        <v>338</v>
      </c>
      <c r="E2066" s="37">
        <v>103100000</v>
      </c>
      <c r="F2066" s="37">
        <v>61919870</v>
      </c>
      <c r="G2066" s="37">
        <v>5380000</v>
      </c>
      <c r="H2066" s="37">
        <v>225102</v>
      </c>
      <c r="I2066" s="37">
        <v>2141000</v>
      </c>
      <c r="J2066" s="37">
        <v>642734</v>
      </c>
      <c r="K2066" s="37">
        <v>700000</v>
      </c>
      <c r="L2066" s="37">
        <v>0</v>
      </c>
      <c r="M2066" s="37">
        <v>0</v>
      </c>
      <c r="N2066" s="37">
        <v>0</v>
      </c>
      <c r="O2066" s="37">
        <v>111321000</v>
      </c>
      <c r="P2066" s="37">
        <v>62787706</v>
      </c>
    </row>
    <row r="2067" spans="1:16">
      <c r="A2067" s="49"/>
      <c r="B2067" s="49"/>
      <c r="C2067" s="36" t="s">
        <v>339</v>
      </c>
      <c r="D2067" s="36" t="s">
        <v>340</v>
      </c>
      <c r="E2067" s="37">
        <v>90000000</v>
      </c>
      <c r="F2067" s="37">
        <v>87907008</v>
      </c>
      <c r="G2067" s="37">
        <v>1000000</v>
      </c>
      <c r="H2067" s="37">
        <v>0</v>
      </c>
      <c r="I2067" s="37">
        <v>0</v>
      </c>
      <c r="J2067" s="37">
        <v>0</v>
      </c>
      <c r="K2067" s="37">
        <v>0</v>
      </c>
      <c r="L2067" s="37">
        <v>0</v>
      </c>
      <c r="M2067" s="37">
        <v>0</v>
      </c>
      <c r="N2067" s="37">
        <v>0</v>
      </c>
      <c r="O2067" s="37">
        <v>91000000</v>
      </c>
      <c r="P2067" s="37">
        <v>87907008</v>
      </c>
    </row>
    <row r="2068" spans="1:16">
      <c r="A2068" s="49"/>
      <c r="B2068" s="49"/>
      <c r="C2068" s="36" t="s">
        <v>359</v>
      </c>
      <c r="D2068" s="36" t="s">
        <v>360</v>
      </c>
      <c r="E2068" s="37">
        <v>14160000</v>
      </c>
      <c r="F2068" s="37">
        <v>0</v>
      </c>
      <c r="G2068" s="37">
        <v>0</v>
      </c>
      <c r="H2068" s="37">
        <v>0</v>
      </c>
      <c r="I2068" s="37">
        <v>0</v>
      </c>
      <c r="J2068" s="37">
        <v>0</v>
      </c>
      <c r="K2068" s="37">
        <v>0</v>
      </c>
      <c r="L2068" s="37">
        <v>0</v>
      </c>
      <c r="M2068" s="37">
        <v>0</v>
      </c>
      <c r="N2068" s="37">
        <v>0</v>
      </c>
      <c r="O2068" s="37">
        <v>14160000</v>
      </c>
      <c r="P2068" s="37">
        <v>0</v>
      </c>
    </row>
    <row r="2069" spans="1:16">
      <c r="A2069" s="49"/>
      <c r="B2069" s="49"/>
      <c r="C2069" s="36" t="s">
        <v>345</v>
      </c>
      <c r="D2069" s="36" t="s">
        <v>346</v>
      </c>
      <c r="E2069" s="37">
        <v>40000000</v>
      </c>
      <c r="F2069" s="37">
        <v>19264187</v>
      </c>
      <c r="G2069" s="37">
        <v>0</v>
      </c>
      <c r="H2069" s="37">
        <v>0</v>
      </c>
      <c r="I2069" s="37">
        <v>0</v>
      </c>
      <c r="J2069" s="37">
        <v>0</v>
      </c>
      <c r="K2069" s="37">
        <v>0</v>
      </c>
      <c r="L2069" s="37">
        <v>0</v>
      </c>
      <c r="M2069" s="37">
        <v>0</v>
      </c>
      <c r="N2069" s="37">
        <v>0</v>
      </c>
      <c r="O2069" s="37">
        <v>40000000</v>
      </c>
      <c r="P2069" s="37">
        <v>19264187</v>
      </c>
    </row>
    <row r="2070" spans="1:16">
      <c r="A2070" s="49"/>
      <c r="B2070" s="49"/>
      <c r="C2070" s="36" t="s">
        <v>341</v>
      </c>
      <c r="D2070" s="36" t="s">
        <v>342</v>
      </c>
      <c r="E2070" s="37">
        <v>110000000</v>
      </c>
      <c r="F2070" s="37">
        <v>107144817</v>
      </c>
      <c r="G2070" s="37">
        <v>0</v>
      </c>
      <c r="H2070" s="37">
        <v>0</v>
      </c>
      <c r="I2070" s="37">
        <v>0</v>
      </c>
      <c r="J2070" s="37">
        <v>0</v>
      </c>
      <c r="K2070" s="37">
        <v>0</v>
      </c>
      <c r="L2070" s="37">
        <v>0</v>
      </c>
      <c r="M2070" s="37">
        <v>0</v>
      </c>
      <c r="N2070" s="37">
        <v>0</v>
      </c>
      <c r="O2070" s="37">
        <v>110000000</v>
      </c>
      <c r="P2070" s="37">
        <v>107144817</v>
      </c>
    </row>
    <row r="2071" spans="1:16" s="63" customFormat="1">
      <c r="A2071" s="61"/>
      <c r="B2071" s="62" t="s">
        <v>281</v>
      </c>
      <c r="C2071" s="38"/>
      <c r="D2071" s="38"/>
      <c r="E2071" s="39">
        <f>SUM(E2044:E2070)</f>
        <v>4980000000</v>
      </c>
      <c r="F2071" s="39">
        <f t="shared" ref="F2071:P2071" si="81">SUM(F2044:F2070)</f>
        <v>2875211499</v>
      </c>
      <c r="G2071" s="39">
        <f t="shared" si="81"/>
        <v>329248000</v>
      </c>
      <c r="H2071" s="39">
        <f t="shared" si="81"/>
        <v>89879338</v>
      </c>
      <c r="I2071" s="39">
        <f t="shared" si="81"/>
        <v>1944265000</v>
      </c>
      <c r="J2071" s="39">
        <f t="shared" si="81"/>
        <v>1231954127</v>
      </c>
      <c r="K2071" s="39">
        <f t="shared" si="81"/>
        <v>165241000</v>
      </c>
      <c r="L2071" s="39">
        <f t="shared" si="81"/>
        <v>20716660</v>
      </c>
      <c r="M2071" s="39">
        <f t="shared" si="81"/>
        <v>320000000</v>
      </c>
      <c r="N2071" s="39">
        <f t="shared" si="81"/>
        <v>240158588</v>
      </c>
      <c r="O2071" s="39">
        <f t="shared" si="81"/>
        <v>7738754000</v>
      </c>
      <c r="P2071" s="39">
        <f t="shared" si="81"/>
        <v>4457920212</v>
      </c>
    </row>
  </sheetData>
  <mergeCells count="574">
    <mergeCell ref="O4:P4"/>
    <mergeCell ref="C9:D10"/>
    <mergeCell ref="E9:F9"/>
    <mergeCell ref="G9:H9"/>
    <mergeCell ref="I9:J9"/>
    <mergeCell ref="K9:L9"/>
    <mergeCell ref="M9:N9"/>
    <mergeCell ref="O9:P9"/>
    <mergeCell ref="C4:D5"/>
    <mergeCell ref="E4:F4"/>
    <mergeCell ref="G4:H4"/>
    <mergeCell ref="I4:J4"/>
    <mergeCell ref="K4:L4"/>
    <mergeCell ref="M4:N4"/>
    <mergeCell ref="O29:P29"/>
    <mergeCell ref="C56:D57"/>
    <mergeCell ref="E56:F56"/>
    <mergeCell ref="G56:H56"/>
    <mergeCell ref="I56:J56"/>
    <mergeCell ref="K56:L56"/>
    <mergeCell ref="M56:N56"/>
    <mergeCell ref="O56:P56"/>
    <mergeCell ref="C29:D30"/>
    <mergeCell ref="E29:F29"/>
    <mergeCell ref="G29:H29"/>
    <mergeCell ref="I29:J29"/>
    <mergeCell ref="K29:L29"/>
    <mergeCell ref="M29:N29"/>
    <mergeCell ref="O84:P84"/>
    <mergeCell ref="C107:D108"/>
    <mergeCell ref="E107:F107"/>
    <mergeCell ref="G107:H107"/>
    <mergeCell ref="I107:J107"/>
    <mergeCell ref="K107:L107"/>
    <mergeCell ref="M107:N107"/>
    <mergeCell ref="O107:P107"/>
    <mergeCell ref="C84:D85"/>
    <mergeCell ref="E84:F84"/>
    <mergeCell ref="G84:H84"/>
    <mergeCell ref="I84:J84"/>
    <mergeCell ref="K84:L84"/>
    <mergeCell ref="M84:N84"/>
    <mergeCell ref="O133:P133"/>
    <mergeCell ref="C160:D161"/>
    <mergeCell ref="E160:F160"/>
    <mergeCell ref="G160:H160"/>
    <mergeCell ref="I160:J160"/>
    <mergeCell ref="K160:L160"/>
    <mergeCell ref="M160:N160"/>
    <mergeCell ref="O160:P160"/>
    <mergeCell ref="C133:D134"/>
    <mergeCell ref="E133:F133"/>
    <mergeCell ref="G133:H133"/>
    <mergeCell ref="I133:J133"/>
    <mergeCell ref="K133:L133"/>
    <mergeCell ref="M133:N133"/>
    <mergeCell ref="O185:P185"/>
    <mergeCell ref="C210:D211"/>
    <mergeCell ref="E210:F210"/>
    <mergeCell ref="G210:H210"/>
    <mergeCell ref="I210:J210"/>
    <mergeCell ref="K210:L210"/>
    <mergeCell ref="M210:N210"/>
    <mergeCell ref="O210:P210"/>
    <mergeCell ref="C185:D186"/>
    <mergeCell ref="E185:F185"/>
    <mergeCell ref="G185:H185"/>
    <mergeCell ref="I185:J185"/>
    <mergeCell ref="K185:L185"/>
    <mergeCell ref="M185:N185"/>
    <mergeCell ref="O234:P234"/>
    <mergeCell ref="C259:D260"/>
    <mergeCell ref="E259:F259"/>
    <mergeCell ref="G259:H259"/>
    <mergeCell ref="I259:J259"/>
    <mergeCell ref="K259:L259"/>
    <mergeCell ref="M259:N259"/>
    <mergeCell ref="O259:P259"/>
    <mergeCell ref="C234:D235"/>
    <mergeCell ref="E234:F234"/>
    <mergeCell ref="G234:H234"/>
    <mergeCell ref="I234:J234"/>
    <mergeCell ref="K234:L234"/>
    <mergeCell ref="M234:N234"/>
    <mergeCell ref="O285:P285"/>
    <mergeCell ref="C310:D311"/>
    <mergeCell ref="E310:F310"/>
    <mergeCell ref="G310:H310"/>
    <mergeCell ref="I310:J310"/>
    <mergeCell ref="K310:L310"/>
    <mergeCell ref="M310:N310"/>
    <mergeCell ref="O310:P310"/>
    <mergeCell ref="C285:D286"/>
    <mergeCell ref="E285:F285"/>
    <mergeCell ref="G285:H285"/>
    <mergeCell ref="I285:J285"/>
    <mergeCell ref="K285:L285"/>
    <mergeCell ref="M285:N285"/>
    <mergeCell ref="O336:P336"/>
    <mergeCell ref="C362:D363"/>
    <mergeCell ref="E362:F362"/>
    <mergeCell ref="G362:H362"/>
    <mergeCell ref="I362:J362"/>
    <mergeCell ref="K362:L362"/>
    <mergeCell ref="M362:N362"/>
    <mergeCell ref="O362:P362"/>
    <mergeCell ref="C336:D337"/>
    <mergeCell ref="E336:F336"/>
    <mergeCell ref="G336:H336"/>
    <mergeCell ref="I336:J336"/>
    <mergeCell ref="K336:L336"/>
    <mergeCell ref="M336:N336"/>
    <mergeCell ref="O389:P389"/>
    <mergeCell ref="C413:D414"/>
    <mergeCell ref="E413:F413"/>
    <mergeCell ref="G413:H413"/>
    <mergeCell ref="I413:J413"/>
    <mergeCell ref="K413:L413"/>
    <mergeCell ref="M413:N413"/>
    <mergeCell ref="O413:P413"/>
    <mergeCell ref="C389:D390"/>
    <mergeCell ref="E389:F389"/>
    <mergeCell ref="G389:H389"/>
    <mergeCell ref="I389:J389"/>
    <mergeCell ref="K389:L389"/>
    <mergeCell ref="M389:N389"/>
    <mergeCell ref="O435:P435"/>
    <mergeCell ref="C461:D462"/>
    <mergeCell ref="E461:F461"/>
    <mergeCell ref="G461:H461"/>
    <mergeCell ref="I461:J461"/>
    <mergeCell ref="K461:L461"/>
    <mergeCell ref="M461:N461"/>
    <mergeCell ref="O461:P461"/>
    <mergeCell ref="C435:D436"/>
    <mergeCell ref="E435:F435"/>
    <mergeCell ref="G435:H435"/>
    <mergeCell ref="I435:J435"/>
    <mergeCell ref="K435:L435"/>
    <mergeCell ref="M435:N435"/>
    <mergeCell ref="O486:P486"/>
    <mergeCell ref="C510:D511"/>
    <mergeCell ref="E510:F510"/>
    <mergeCell ref="G510:H510"/>
    <mergeCell ref="I510:J510"/>
    <mergeCell ref="K510:L510"/>
    <mergeCell ref="M510:N510"/>
    <mergeCell ref="O510:P510"/>
    <mergeCell ref="C486:D487"/>
    <mergeCell ref="E486:F486"/>
    <mergeCell ref="G486:H486"/>
    <mergeCell ref="I486:J486"/>
    <mergeCell ref="K486:L486"/>
    <mergeCell ref="M486:N486"/>
    <mergeCell ref="O536:P536"/>
    <mergeCell ref="C562:D563"/>
    <mergeCell ref="E562:F562"/>
    <mergeCell ref="G562:H562"/>
    <mergeCell ref="I562:J562"/>
    <mergeCell ref="K562:L562"/>
    <mergeCell ref="M562:N562"/>
    <mergeCell ref="O562:P562"/>
    <mergeCell ref="C536:D537"/>
    <mergeCell ref="E536:F536"/>
    <mergeCell ref="G536:H536"/>
    <mergeCell ref="I536:J536"/>
    <mergeCell ref="K536:L536"/>
    <mergeCell ref="M536:N536"/>
    <mergeCell ref="O589:P589"/>
    <mergeCell ref="C617:D618"/>
    <mergeCell ref="E617:F617"/>
    <mergeCell ref="G617:H617"/>
    <mergeCell ref="I617:J617"/>
    <mergeCell ref="K617:L617"/>
    <mergeCell ref="M617:N617"/>
    <mergeCell ref="O617:P617"/>
    <mergeCell ref="C589:D590"/>
    <mergeCell ref="E589:F589"/>
    <mergeCell ref="G589:H589"/>
    <mergeCell ref="I589:J589"/>
    <mergeCell ref="K589:L589"/>
    <mergeCell ref="M589:N589"/>
    <mergeCell ref="O641:P641"/>
    <mergeCell ref="C667:D668"/>
    <mergeCell ref="E667:F667"/>
    <mergeCell ref="G667:H667"/>
    <mergeCell ref="I667:J667"/>
    <mergeCell ref="K667:L667"/>
    <mergeCell ref="M667:N667"/>
    <mergeCell ref="O667:P667"/>
    <mergeCell ref="C641:D642"/>
    <mergeCell ref="E641:F641"/>
    <mergeCell ref="G641:H641"/>
    <mergeCell ref="I641:J641"/>
    <mergeCell ref="K641:L641"/>
    <mergeCell ref="M641:N641"/>
    <mergeCell ref="O692:P692"/>
    <mergeCell ref="C718:D719"/>
    <mergeCell ref="E718:F718"/>
    <mergeCell ref="G718:H718"/>
    <mergeCell ref="I718:J718"/>
    <mergeCell ref="K718:L718"/>
    <mergeCell ref="M718:N718"/>
    <mergeCell ref="O718:P718"/>
    <mergeCell ref="C692:D693"/>
    <mergeCell ref="E692:F692"/>
    <mergeCell ref="G692:H692"/>
    <mergeCell ref="I692:J692"/>
    <mergeCell ref="K692:L692"/>
    <mergeCell ref="M692:N692"/>
    <mergeCell ref="O742:P742"/>
    <mergeCell ref="C766:D767"/>
    <mergeCell ref="E766:F766"/>
    <mergeCell ref="G766:H766"/>
    <mergeCell ref="I766:J766"/>
    <mergeCell ref="K766:L766"/>
    <mergeCell ref="M766:N766"/>
    <mergeCell ref="O766:P766"/>
    <mergeCell ref="C742:D743"/>
    <mergeCell ref="E742:F742"/>
    <mergeCell ref="G742:H742"/>
    <mergeCell ref="I742:J742"/>
    <mergeCell ref="K742:L742"/>
    <mergeCell ref="M742:N742"/>
    <mergeCell ref="O791:P791"/>
    <mergeCell ref="C817:D818"/>
    <mergeCell ref="E817:F817"/>
    <mergeCell ref="G817:H817"/>
    <mergeCell ref="I817:J817"/>
    <mergeCell ref="K817:L817"/>
    <mergeCell ref="M817:N817"/>
    <mergeCell ref="O817:P817"/>
    <mergeCell ref="C791:D792"/>
    <mergeCell ref="E791:F791"/>
    <mergeCell ref="G791:H791"/>
    <mergeCell ref="I791:J791"/>
    <mergeCell ref="K791:L791"/>
    <mergeCell ref="M791:N791"/>
    <mergeCell ref="O843:P843"/>
    <mergeCell ref="C869:D870"/>
    <mergeCell ref="E869:F869"/>
    <mergeCell ref="G869:H869"/>
    <mergeCell ref="I869:J869"/>
    <mergeCell ref="K869:L869"/>
    <mergeCell ref="M869:N869"/>
    <mergeCell ref="O869:P869"/>
    <mergeCell ref="C843:D844"/>
    <mergeCell ref="E843:F843"/>
    <mergeCell ref="G843:H843"/>
    <mergeCell ref="I843:J843"/>
    <mergeCell ref="K843:L843"/>
    <mergeCell ref="M843:N843"/>
    <mergeCell ref="O895:P895"/>
    <mergeCell ref="C921:D922"/>
    <mergeCell ref="E921:F921"/>
    <mergeCell ref="G921:H921"/>
    <mergeCell ref="I921:J921"/>
    <mergeCell ref="K921:L921"/>
    <mergeCell ref="M921:N921"/>
    <mergeCell ref="O921:P921"/>
    <mergeCell ref="C895:D896"/>
    <mergeCell ref="E895:F895"/>
    <mergeCell ref="G895:H895"/>
    <mergeCell ref="I895:J895"/>
    <mergeCell ref="K895:L895"/>
    <mergeCell ref="M895:N895"/>
    <mergeCell ref="O946:P946"/>
    <mergeCell ref="C970:D971"/>
    <mergeCell ref="E970:F970"/>
    <mergeCell ref="G970:H970"/>
    <mergeCell ref="I970:J970"/>
    <mergeCell ref="K970:L970"/>
    <mergeCell ref="M970:N970"/>
    <mergeCell ref="O970:P970"/>
    <mergeCell ref="C946:D947"/>
    <mergeCell ref="E946:F946"/>
    <mergeCell ref="G946:H946"/>
    <mergeCell ref="I946:J946"/>
    <mergeCell ref="K946:L946"/>
    <mergeCell ref="M946:N946"/>
    <mergeCell ref="O997:P997"/>
    <mergeCell ref="C1019:D1020"/>
    <mergeCell ref="E1019:F1019"/>
    <mergeCell ref="G1019:H1019"/>
    <mergeCell ref="I1019:J1019"/>
    <mergeCell ref="K1019:L1019"/>
    <mergeCell ref="M1019:N1019"/>
    <mergeCell ref="O1019:P1019"/>
    <mergeCell ref="C997:D998"/>
    <mergeCell ref="E997:F997"/>
    <mergeCell ref="G997:H997"/>
    <mergeCell ref="I997:J997"/>
    <mergeCell ref="K997:L997"/>
    <mergeCell ref="M997:N997"/>
    <mergeCell ref="O1045:P1045"/>
    <mergeCell ref="C1070:D1071"/>
    <mergeCell ref="E1070:F1070"/>
    <mergeCell ref="G1070:H1070"/>
    <mergeCell ref="I1070:J1070"/>
    <mergeCell ref="K1070:L1070"/>
    <mergeCell ref="M1070:N1070"/>
    <mergeCell ref="O1070:P1070"/>
    <mergeCell ref="C1045:D1046"/>
    <mergeCell ref="E1045:F1045"/>
    <mergeCell ref="G1045:H1045"/>
    <mergeCell ref="I1045:J1045"/>
    <mergeCell ref="K1045:L1045"/>
    <mergeCell ref="M1045:N1045"/>
    <mergeCell ref="O1092:P1092"/>
    <mergeCell ref="C1119:D1120"/>
    <mergeCell ref="E1119:F1119"/>
    <mergeCell ref="G1119:H1119"/>
    <mergeCell ref="I1119:J1119"/>
    <mergeCell ref="K1119:L1119"/>
    <mergeCell ref="M1119:N1119"/>
    <mergeCell ref="O1119:P1119"/>
    <mergeCell ref="C1092:D1093"/>
    <mergeCell ref="E1092:F1092"/>
    <mergeCell ref="G1092:H1092"/>
    <mergeCell ref="I1092:J1092"/>
    <mergeCell ref="K1092:L1092"/>
    <mergeCell ref="M1092:N1092"/>
    <mergeCell ref="O1144:P1144"/>
    <mergeCell ref="C1170:D1171"/>
    <mergeCell ref="E1170:F1170"/>
    <mergeCell ref="G1170:H1170"/>
    <mergeCell ref="I1170:J1170"/>
    <mergeCell ref="K1170:L1170"/>
    <mergeCell ref="M1170:N1170"/>
    <mergeCell ref="O1170:P1170"/>
    <mergeCell ref="C1144:D1145"/>
    <mergeCell ref="E1144:F1144"/>
    <mergeCell ref="G1144:H1144"/>
    <mergeCell ref="I1144:J1144"/>
    <mergeCell ref="K1144:L1144"/>
    <mergeCell ref="M1144:N1144"/>
    <mergeCell ref="O1198:P1198"/>
    <mergeCell ref="C1226:D1227"/>
    <mergeCell ref="E1226:F1226"/>
    <mergeCell ref="G1226:H1226"/>
    <mergeCell ref="I1226:J1226"/>
    <mergeCell ref="K1226:L1226"/>
    <mergeCell ref="M1226:N1226"/>
    <mergeCell ref="O1226:P1226"/>
    <mergeCell ref="C1198:D1199"/>
    <mergeCell ref="E1198:F1198"/>
    <mergeCell ref="G1198:H1198"/>
    <mergeCell ref="I1198:J1198"/>
    <mergeCell ref="K1198:L1198"/>
    <mergeCell ref="M1198:N1198"/>
    <mergeCell ref="O1250:P1250"/>
    <mergeCell ref="C1277:D1278"/>
    <mergeCell ref="E1277:F1277"/>
    <mergeCell ref="G1277:H1277"/>
    <mergeCell ref="I1277:J1277"/>
    <mergeCell ref="K1277:L1277"/>
    <mergeCell ref="M1277:N1277"/>
    <mergeCell ref="O1277:P1277"/>
    <mergeCell ref="C1250:D1251"/>
    <mergeCell ref="E1250:F1250"/>
    <mergeCell ref="G1250:H1250"/>
    <mergeCell ref="I1250:J1250"/>
    <mergeCell ref="K1250:L1250"/>
    <mergeCell ref="M1250:N1250"/>
    <mergeCell ref="O1298:P1298"/>
    <mergeCell ref="C1326:D1327"/>
    <mergeCell ref="E1326:F1326"/>
    <mergeCell ref="G1326:H1326"/>
    <mergeCell ref="I1326:J1326"/>
    <mergeCell ref="K1326:L1326"/>
    <mergeCell ref="M1326:N1326"/>
    <mergeCell ref="O1326:P1326"/>
    <mergeCell ref="C1298:D1299"/>
    <mergeCell ref="E1298:F1298"/>
    <mergeCell ref="G1298:H1298"/>
    <mergeCell ref="I1298:J1298"/>
    <mergeCell ref="K1298:L1298"/>
    <mergeCell ref="M1298:N1298"/>
    <mergeCell ref="O1353:P1353"/>
    <mergeCell ref="C1379:D1380"/>
    <mergeCell ref="E1379:F1379"/>
    <mergeCell ref="G1379:H1379"/>
    <mergeCell ref="I1379:J1379"/>
    <mergeCell ref="K1379:L1379"/>
    <mergeCell ref="M1379:N1379"/>
    <mergeCell ref="O1379:P1379"/>
    <mergeCell ref="C1353:D1354"/>
    <mergeCell ref="E1353:F1353"/>
    <mergeCell ref="G1353:H1353"/>
    <mergeCell ref="I1353:J1353"/>
    <mergeCell ref="K1353:L1353"/>
    <mergeCell ref="M1353:N1353"/>
    <mergeCell ref="O1402:P1402"/>
    <mergeCell ref="C1428:D1429"/>
    <mergeCell ref="E1428:F1428"/>
    <mergeCell ref="G1428:H1428"/>
    <mergeCell ref="I1428:J1428"/>
    <mergeCell ref="K1428:L1428"/>
    <mergeCell ref="M1428:N1428"/>
    <mergeCell ref="O1428:P1428"/>
    <mergeCell ref="C1402:D1403"/>
    <mergeCell ref="E1402:F1402"/>
    <mergeCell ref="G1402:H1402"/>
    <mergeCell ref="I1402:J1402"/>
    <mergeCell ref="K1402:L1402"/>
    <mergeCell ref="M1402:N1402"/>
    <mergeCell ref="O1451:P1451"/>
    <mergeCell ref="C1476:D1477"/>
    <mergeCell ref="E1476:F1476"/>
    <mergeCell ref="G1476:H1476"/>
    <mergeCell ref="I1476:J1476"/>
    <mergeCell ref="K1476:L1476"/>
    <mergeCell ref="M1476:N1476"/>
    <mergeCell ref="O1476:P1476"/>
    <mergeCell ref="C1451:D1452"/>
    <mergeCell ref="E1451:F1451"/>
    <mergeCell ref="G1451:H1451"/>
    <mergeCell ref="I1451:J1451"/>
    <mergeCell ref="K1451:L1451"/>
    <mergeCell ref="M1451:N1451"/>
    <mergeCell ref="O1505:P1505"/>
    <mergeCell ref="C1532:D1533"/>
    <mergeCell ref="E1532:F1532"/>
    <mergeCell ref="G1532:H1532"/>
    <mergeCell ref="I1532:J1532"/>
    <mergeCell ref="K1532:L1532"/>
    <mergeCell ref="M1532:N1532"/>
    <mergeCell ref="O1532:P1532"/>
    <mergeCell ref="C1505:D1506"/>
    <mergeCell ref="E1505:F1505"/>
    <mergeCell ref="G1505:H1505"/>
    <mergeCell ref="I1505:J1505"/>
    <mergeCell ref="K1505:L1505"/>
    <mergeCell ref="M1505:N1505"/>
    <mergeCell ref="O1556:P1556"/>
    <mergeCell ref="C1580:D1581"/>
    <mergeCell ref="E1580:F1580"/>
    <mergeCell ref="G1580:H1580"/>
    <mergeCell ref="I1580:J1580"/>
    <mergeCell ref="K1580:L1580"/>
    <mergeCell ref="M1580:N1580"/>
    <mergeCell ref="O1580:P1580"/>
    <mergeCell ref="C1556:D1557"/>
    <mergeCell ref="E1556:F1556"/>
    <mergeCell ref="G1556:H1556"/>
    <mergeCell ref="I1556:J1556"/>
    <mergeCell ref="K1556:L1556"/>
    <mergeCell ref="M1556:N1556"/>
    <mergeCell ref="O1603:P1603"/>
    <mergeCell ref="C1627:D1628"/>
    <mergeCell ref="E1627:F1627"/>
    <mergeCell ref="G1627:H1627"/>
    <mergeCell ref="I1627:J1627"/>
    <mergeCell ref="K1627:L1627"/>
    <mergeCell ref="M1627:N1627"/>
    <mergeCell ref="O1627:P1627"/>
    <mergeCell ref="C1603:D1604"/>
    <mergeCell ref="E1603:F1603"/>
    <mergeCell ref="G1603:H1603"/>
    <mergeCell ref="I1603:J1603"/>
    <mergeCell ref="K1603:L1603"/>
    <mergeCell ref="M1603:N1603"/>
    <mergeCell ref="O1650:P1650"/>
    <mergeCell ref="C1675:D1676"/>
    <mergeCell ref="E1675:F1675"/>
    <mergeCell ref="G1675:H1675"/>
    <mergeCell ref="I1675:J1675"/>
    <mergeCell ref="K1675:L1675"/>
    <mergeCell ref="M1675:N1675"/>
    <mergeCell ref="O1675:P1675"/>
    <mergeCell ref="C1650:D1651"/>
    <mergeCell ref="E1650:F1650"/>
    <mergeCell ref="G1650:H1650"/>
    <mergeCell ref="I1650:J1650"/>
    <mergeCell ref="K1650:L1650"/>
    <mergeCell ref="M1650:N1650"/>
    <mergeCell ref="O1702:P1702"/>
    <mergeCell ref="C1729:D1730"/>
    <mergeCell ref="E1729:F1729"/>
    <mergeCell ref="G1729:H1729"/>
    <mergeCell ref="I1729:J1729"/>
    <mergeCell ref="K1729:L1729"/>
    <mergeCell ref="M1729:N1729"/>
    <mergeCell ref="O1729:P1729"/>
    <mergeCell ref="C1702:D1703"/>
    <mergeCell ref="E1702:F1702"/>
    <mergeCell ref="G1702:H1702"/>
    <mergeCell ref="I1702:J1702"/>
    <mergeCell ref="K1702:L1702"/>
    <mergeCell ref="M1702:N1702"/>
    <mergeCell ref="O1752:P1752"/>
    <mergeCell ref="C1779:D1780"/>
    <mergeCell ref="E1779:F1779"/>
    <mergeCell ref="G1779:H1779"/>
    <mergeCell ref="I1779:J1779"/>
    <mergeCell ref="K1779:L1779"/>
    <mergeCell ref="M1779:N1779"/>
    <mergeCell ref="O1779:P1779"/>
    <mergeCell ref="C1752:D1753"/>
    <mergeCell ref="E1752:F1752"/>
    <mergeCell ref="G1752:H1752"/>
    <mergeCell ref="I1752:J1752"/>
    <mergeCell ref="K1752:L1752"/>
    <mergeCell ref="M1752:N1752"/>
    <mergeCell ref="O1803:P1803"/>
    <mergeCell ref="C1829:D1830"/>
    <mergeCell ref="E1829:F1829"/>
    <mergeCell ref="G1829:H1829"/>
    <mergeCell ref="I1829:J1829"/>
    <mergeCell ref="K1829:L1829"/>
    <mergeCell ref="M1829:N1829"/>
    <mergeCell ref="O1829:P1829"/>
    <mergeCell ref="C1803:D1804"/>
    <mergeCell ref="E1803:F1803"/>
    <mergeCell ref="G1803:H1803"/>
    <mergeCell ref="I1803:J1803"/>
    <mergeCell ref="K1803:L1803"/>
    <mergeCell ref="M1803:N1803"/>
    <mergeCell ref="O1858:P1858"/>
    <mergeCell ref="C1884:D1885"/>
    <mergeCell ref="E1884:F1884"/>
    <mergeCell ref="G1884:H1884"/>
    <mergeCell ref="I1884:J1884"/>
    <mergeCell ref="K1884:L1884"/>
    <mergeCell ref="M1884:N1884"/>
    <mergeCell ref="O1884:P1884"/>
    <mergeCell ref="C1858:D1859"/>
    <mergeCell ref="E1858:F1858"/>
    <mergeCell ref="G1858:H1858"/>
    <mergeCell ref="I1858:J1858"/>
    <mergeCell ref="K1858:L1858"/>
    <mergeCell ref="M1858:N1858"/>
    <mergeCell ref="O1912:P1912"/>
    <mergeCell ref="C1939:D1940"/>
    <mergeCell ref="E1939:F1939"/>
    <mergeCell ref="G1939:H1939"/>
    <mergeCell ref="I1939:J1939"/>
    <mergeCell ref="K1939:L1939"/>
    <mergeCell ref="M1939:N1939"/>
    <mergeCell ref="O1939:P1939"/>
    <mergeCell ref="C1912:D1913"/>
    <mergeCell ref="E1912:F1912"/>
    <mergeCell ref="G1912:H1912"/>
    <mergeCell ref="I1912:J1912"/>
    <mergeCell ref="K1912:L1912"/>
    <mergeCell ref="M1912:N1912"/>
    <mergeCell ref="O1961:P1961"/>
    <mergeCell ref="C1989:D1990"/>
    <mergeCell ref="E1989:F1989"/>
    <mergeCell ref="G1989:H1989"/>
    <mergeCell ref="I1989:J1989"/>
    <mergeCell ref="K1989:L1989"/>
    <mergeCell ref="M1989:N1989"/>
    <mergeCell ref="O1989:P1989"/>
    <mergeCell ref="C1961:D1962"/>
    <mergeCell ref="E1961:F1961"/>
    <mergeCell ref="G1961:H1961"/>
    <mergeCell ref="I1961:J1961"/>
    <mergeCell ref="K1961:L1961"/>
    <mergeCell ref="M1961:N1961"/>
    <mergeCell ref="O2016:P2016"/>
    <mergeCell ref="C2042:D2043"/>
    <mergeCell ref="E2042:F2042"/>
    <mergeCell ref="G2042:H2042"/>
    <mergeCell ref="I2042:J2042"/>
    <mergeCell ref="K2042:L2042"/>
    <mergeCell ref="M2042:N2042"/>
    <mergeCell ref="O2042:P2042"/>
    <mergeCell ref="C2016:D2017"/>
    <mergeCell ref="E2016:F2016"/>
    <mergeCell ref="G2016:H2016"/>
    <mergeCell ref="I2016:J2016"/>
    <mergeCell ref="K2016:L2016"/>
    <mergeCell ref="M2016:N20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prihodi</vt:lpstr>
      <vt:lpstr>rashodi</vt:lpstr>
      <vt:lpstr>prihodi!Print_Area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2021-10-01T12:34:47Z</dcterms:created>
  <dcterms:modified xsi:type="dcterms:W3CDTF">2021-10-07T11:58:24Z</dcterms:modified>
</cp:coreProperties>
</file>