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330"/>
  <workbookPr defaultThemeVersion="124226"/>
  <mc:AlternateContent xmlns:mc="http://schemas.openxmlformats.org/markup-compatibility/2006">
    <mc:Choice Requires="x15">
      <x15ac:absPath xmlns:x15ac="http://schemas.microsoft.com/office/spreadsheetml/2010/11/ac" url="C:\Users\ivan.andrevski\Box\ZPVRM\ZFPI\Zakon i pravilnici\Pravilnici\Pravilnik za isplata\2021\"/>
    </mc:Choice>
  </mc:AlternateContent>
  <xr:revisionPtr revIDLastSave="0" documentId="13_ncr:1_{A958D855-4A9F-4890-9AF2-12AC788049F6}" xr6:coauthVersionLast="47" xr6:coauthVersionMax="47" xr10:uidLastSave="{00000000-0000-0000-0000-000000000000}"/>
  <bookViews>
    <workbookView xWindow="-120" yWindow="-120" windowWidth="19440" windowHeight="15000" tabRatio="817" firstSheet="9" activeTab="12" xr2:uid="{00000000-000D-0000-FFFF-FFFF00000000}"/>
  </bookViews>
  <sheets>
    <sheet name="1 Нови вработувања" sheetId="1" r:id="rId1"/>
    <sheet name="2 Соработка со добавувачи" sheetId="2" r:id="rId2"/>
    <sheet name="3 Технолошки развој (А)" sheetId="3" r:id="rId3"/>
    <sheet name="3 Технолошки развој (Б)" sheetId="23" r:id="rId4"/>
    <sheet name="4.1 ПЗЕИ-Данок на лич. дох. (А)" sheetId="4" r:id="rId5"/>
    <sheet name="4.1 ПЗЕИ-Данок на лич. дох. (Б)" sheetId="24" r:id="rId6"/>
    <sheet name="4.2 ПЗЕИ - Данок на добивка (А)" sheetId="5" r:id="rId7"/>
    <sheet name="4.2 ПЗЕИ - Данок на добивка (Б)" sheetId="25" r:id="rId8"/>
    <sheet name="4.3 ПЗЕИ - Капитални инвестиции" sheetId="21" r:id="rId9"/>
    <sheet name="4.4 ПЗЕИ - Нови вработувања" sheetId="9" r:id="rId10"/>
    <sheet name="5 Капитални инвестиции" sheetId="22" r:id="rId11"/>
    <sheet name="6 Субјекти во потешкотии " sheetId="13" r:id="rId12"/>
    <sheet name="7 Конкурентност на пазар" sheetId="14" r:id="rId13"/>
    <sheet name="8 Освојување на нови пазари" sheetId="15" r:id="rId14"/>
  </sheets>
  <definedNames>
    <definedName name="_xlnm.Print_Area" localSheetId="0">'1 Нови вработувања'!$A$1:$L$13</definedName>
    <definedName name="_xlnm.Print_Area" localSheetId="1">'2 Соработка со добавувачи'!$A$1:$O$11</definedName>
    <definedName name="_xlnm.Print_Area" localSheetId="2">'3 Технолошки развој (А)'!$A$1:$M$31</definedName>
    <definedName name="_xlnm.Print_Area" localSheetId="3">'3 Технолошки развој (Б)'!$A$1:$K$15</definedName>
    <definedName name="_xlnm.Print_Area" localSheetId="4">'4.1 ПЗЕИ-Данок на лич. дох. (А)'!$A$1:$G$14</definedName>
    <definedName name="_xlnm.Print_Area" localSheetId="5">'4.1 ПЗЕИ-Данок на лич. дох. (Б)'!$A$1:$G$14</definedName>
    <definedName name="_xlnm.Print_Area" localSheetId="6">'4.2 ПЗЕИ - Данок на добивка (А)'!$A$1:$G$13</definedName>
    <definedName name="_xlnm.Print_Area" localSheetId="7">'4.2 ПЗЕИ - Данок на добивка (Б)'!$A$1:$G$16</definedName>
    <definedName name="_xlnm.Print_Area" localSheetId="8">'4.3 ПЗЕИ - Капитални инвестиции'!$A$1:$L$17</definedName>
    <definedName name="_xlnm.Print_Area" localSheetId="9">'4.4 ПЗЕИ - Нови вработувања'!$A$1:$T$13</definedName>
    <definedName name="_xlnm.Print_Area" localSheetId="10">'5 Капитални инвестиции'!$A$1:$L$16</definedName>
    <definedName name="_xlnm.Print_Area" localSheetId="11">'6 Субјекти во потешкотии '!$A$1:$I$14</definedName>
    <definedName name="_xlnm.Print_Area" localSheetId="12">'7 Конкурентност на пазар'!$A$1:$H$17</definedName>
    <definedName name="_xlnm.Print_Area" localSheetId="13">'8 Освојување на нови пазари'!$A$1:$K$16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2" i="14" l="1"/>
  <c r="E10" i="5"/>
  <c r="I10" i="15"/>
  <c r="I11" i="15"/>
  <c r="G10" i="15"/>
  <c r="F10" i="15"/>
  <c r="G10" i="13"/>
  <c r="G11" i="13" s="1"/>
  <c r="E10" i="13"/>
  <c r="F7" i="14"/>
  <c r="F8" i="14" s="1"/>
  <c r="J10" i="22"/>
  <c r="J11" i="22" s="1"/>
  <c r="H10" i="22"/>
  <c r="G10" i="22"/>
  <c r="S11" i="9"/>
  <c r="J7" i="1"/>
  <c r="J8" i="1"/>
  <c r="G7" i="1"/>
  <c r="G8" i="1"/>
  <c r="G11" i="21"/>
  <c r="H11" i="21"/>
  <c r="J11" i="21"/>
  <c r="J12" i="21" s="1"/>
  <c r="E16" i="25"/>
  <c r="E10" i="25" s="1"/>
  <c r="E11" i="24"/>
  <c r="E11" i="4"/>
  <c r="E12" i="3"/>
  <c r="G12" i="3"/>
  <c r="L12" i="3"/>
  <c r="K18" i="3" s="1"/>
  <c r="K12" i="3"/>
  <c r="K17" i="3" s="1"/>
  <c r="K19" i="3" l="1"/>
  <c r="K25" i="3" s="1"/>
  <c r="K29" i="3" s="1"/>
  <c r="K26" i="3" l="1"/>
  <c r="K30" i="3" s="1"/>
  <c r="K31" i="3" s="1"/>
  <c r="I12" i="23" l="1"/>
  <c r="I13" i="23" s="1"/>
  <c r="G12" i="23"/>
  <c r="F12" i="23"/>
  <c r="I12" i="3"/>
  <c r="H5" i="2"/>
  <c r="L5" i="2"/>
  <c r="M5" i="2" s="1"/>
  <c r="G5" i="2"/>
  <c r="J10" i="1"/>
  <c r="J6" i="1"/>
  <c r="J9" i="1"/>
  <c r="J5" i="1"/>
  <c r="G6" i="1"/>
  <c r="G9" i="1"/>
  <c r="G5" i="1"/>
  <c r="F10" i="1"/>
  <c r="D5" i="2" l="1"/>
  <c r="I10" i="1"/>
  <c r="G10" i="1"/>
</calcChain>
</file>

<file path=xl/sharedStrings.xml><?xml version="1.0" encoding="utf-8"?>
<sst xmlns="http://schemas.openxmlformats.org/spreadsheetml/2006/main" count="220" uniqueCount="117">
  <si>
    <t xml:space="preserve">Ред.бр. </t>
  </si>
  <si>
    <t>Име и презиме</t>
  </si>
  <si>
    <t>Ред.бр.</t>
  </si>
  <si>
    <t>Потпис и печат од овластено лице на корисникот</t>
  </si>
  <si>
    <t>Забелешка</t>
  </si>
  <si>
    <t>Година</t>
  </si>
  <si>
    <t>% раст*</t>
  </si>
  <si>
    <t>Поддршка за нови вработувања</t>
  </si>
  <si>
    <t>Поддршка за воспоставување на организациони облици за технолошки развој и истражување</t>
  </si>
  <si>
    <t>Број на фактура</t>
  </si>
  <si>
    <t>% учество на набавки од добавувачи регистрирани во РСМ</t>
  </si>
  <si>
    <t>Износ на набавки од добавувачи регистрирани во РСМ кои се капитално или на друг начин поврзани со корисникот</t>
  </si>
  <si>
    <t xml:space="preserve"> *Не се внесуваат набавки од јавни претпријатија (електрична енергија, горива, гас, вода, кумуналии, </t>
  </si>
  <si>
    <t>телекомуникациски и интернет услуги, адвокатски, сметководствени и консултантски услуги)</t>
  </si>
  <si>
    <t>Износ од Конта 220 + 221</t>
  </si>
  <si>
    <t>Износ од Конто 220 нето</t>
  </si>
  <si>
    <t>Износ од Конто 220 нето кој е платен во годината за која се побарува финансиска поддршка</t>
  </si>
  <si>
    <t>Дали исполнува услов по член 16
(да /не)</t>
  </si>
  <si>
    <t>Вкупен износ на нето плата за месеците во кои е исплатено најмалку 50% повисока нето плата (во споредба со минималната нето плата за конкретниот месец)</t>
  </si>
  <si>
    <t>Износ на финансиска поддршка 
(20% од вкупниот износ на нето плата)</t>
  </si>
  <si>
    <t>Вкупен износ на нето плата</t>
  </si>
  <si>
    <t>Износ на финансиска поддршка</t>
  </si>
  <si>
    <t>Износ од Конто 220 бруто*</t>
  </si>
  <si>
    <t>Поддршка за воспоставување и унапредување на соработка со добавувачи регистрирани во Република Северна Македонија</t>
  </si>
  <si>
    <t>Преглед бр. 2 - Преглед на набавки од добавувачи регистрирани во Република Северна Македонија и странство
(овој дел се пополнува од компанијата)</t>
  </si>
  <si>
    <t>Финансиска поддршка која се побарува              (10% од сите набавки од добавуачи од РСМ)</t>
  </si>
  <si>
    <t>Утврдени оправдани инвестициски трошоци
(овој дел се пополнува од службено лице на АСИПИРСМ/ДТИРЗ)</t>
  </si>
  <si>
    <t>Износ од Конто 220 нето платен во годината (по преглед на фактури)</t>
  </si>
  <si>
    <t>Кој услов го исполнува од член 16
(1, 2, 3 или 4)</t>
  </si>
  <si>
    <t>Датум на плаќање</t>
  </si>
  <si>
    <t>Износ на фактура без ДДВ
(во МКД)</t>
  </si>
  <si>
    <t>Износ платен во годината за која се побарува финансиска поддршка без ДДВ 
(во МКД)</t>
  </si>
  <si>
    <t>Износ без ДДВ
(во МКД)</t>
  </si>
  <si>
    <t>Опис на трошок</t>
  </si>
  <si>
    <t>Оправдани инвестициски трошоци</t>
  </si>
  <si>
    <t>Финансиска поддршка</t>
  </si>
  <si>
    <t>Вкупен износ на фактура без ДДВ
(во МКД)</t>
  </si>
  <si>
    <t>Опис на трошок
(во оваа колона се внесуваат трошоците за инструменти, машини и опрема согласно член 20, став 4 алинеја 2 од Законот)</t>
  </si>
  <si>
    <t>Опис на трошок
(во оваа колона се внесуваат сите останати трошоци согласно член 20, став 4, алинеи 1, 3, 4, 5 и 6 од Законот)</t>
  </si>
  <si>
    <t>Износ платен во годината за која се побарува ФП без ДДВ 
(во МКД)
(во оваа колона се внесуваат трошоците за инструменти, машини и опрема согласно член 20, став 4 алинеја 2 од Законот)</t>
  </si>
  <si>
    <t>Износ платен во годината за која се побарува ФП без ДДВ 
(во МКД)
(во оваа колона се внесуваат сите останати трошоци согласно член 20, став 4, алинеи 1, 3, 4, 5 и 6 од Законот)</t>
  </si>
  <si>
    <t>Пресметка на финаниска поддршка</t>
  </si>
  <si>
    <t>Исплата на финансиска поддршка</t>
  </si>
  <si>
    <t>Вкупно финансиска поддршка</t>
  </si>
  <si>
    <t>ОИТ - инструменти, машини и опрема</t>
  </si>
  <si>
    <t>ОИТ - останати трошоци</t>
  </si>
  <si>
    <t>Износ без ДДВ
(во МКД)
(трошоците за инструменти, машини и опрема)</t>
  </si>
  <si>
    <t>Износ без ДДВ
(во МКД)
(останати трошоци)</t>
  </si>
  <si>
    <t>Процент на помош за инструменти, машини и опрема</t>
  </si>
  <si>
    <t>Макс. износ на помош за инструменти, машини и опрема</t>
  </si>
  <si>
    <t>Финансиска поддршка за инструменти, машини и опрема</t>
  </si>
  <si>
    <t>Процент на помош за останати трошоци</t>
  </si>
  <si>
    <t>Макс. износ на помош за останати трошоци</t>
  </si>
  <si>
    <t>Финансиска поддршка за останати трошоци</t>
  </si>
  <si>
    <t>Вкупен ОИТ</t>
  </si>
  <si>
    <t>Поддршка за проекти од значаен економски интерес за Република Северна Македонија</t>
  </si>
  <si>
    <t>Исплата на средства во висина на платен данок на личен доход од плата</t>
  </si>
  <si>
    <t>Износ
(во МКД)</t>
  </si>
  <si>
    <t>Вкупен износ на пресметан данок на личен доход според 12 месечни декларации за прием (МПИН) за периодот од декември во прет-претходната година заклучно со ноември во претходната година</t>
  </si>
  <si>
    <t>Забелешка
(во случај на неодобрен или променет износ, АСИПИРСМ/ДТИРЗ задолжително ја наведува причината)</t>
  </si>
  <si>
    <t>Плаќања по основ на данок на личен доход во календарската година на која се однесува барањето за исплата, само за нововработените лица почнувајќи од датумот на почеток на инвестицискиот проект</t>
  </si>
  <si>
    <t>Плаќања по основ на данок на личен доход во календарската година на која се однесува барањето за исплата, за лица кои не се државјани на РСМ во календарската година на која се однесува барањето за исплата</t>
  </si>
  <si>
    <t>Плаќања по основ на данок на личен доход во календарската година на која се однесува барањето за исплата за сите вработени</t>
  </si>
  <si>
    <t>Исплата на средства во висина на платениот данок на добивка</t>
  </si>
  <si>
    <t>Вкупен износ на пресметан данок на добивка (од даночен биланс)</t>
  </si>
  <si>
    <t>Плаќања по основ на данок на добивка во календарската година на која се однесува барањето за исплата</t>
  </si>
  <si>
    <t>Вкупни основни средства во годината за која се побарува финансиска поддршка (АОП 001 од БС)</t>
  </si>
  <si>
    <t>Кумулативни ОИТ заклучно со годината за која се побарува финансиска поддршка</t>
  </si>
  <si>
    <t>Коефициент на учество</t>
  </si>
  <si>
    <t>Коефициент на учество на ОИТ во вкупните основни средства на компанијата</t>
  </si>
  <si>
    <t>Исплата на парични средства во износ од 10% од оправданите инвестициски трошоци</t>
  </si>
  <si>
    <t>*Се внесуваат само фактури кои се платени делумно или целосно во текот на годината за која се побарува финансиска поддршка, при што да се има предвид што се смета за оправдан трошок според Правилникот за исплата</t>
  </si>
  <si>
    <t>Исплата на парични средства за нововработени лица</t>
  </si>
  <si>
    <t>Датум на засновање на работен однос</t>
  </si>
  <si>
    <t>Исплатена нето плата за јануари</t>
  </si>
  <si>
    <t>Исплатена нето плата за февруари</t>
  </si>
  <si>
    <t>Исплатена нето плата за март</t>
  </si>
  <si>
    <t>Исплатена нето плата за април</t>
  </si>
  <si>
    <t>Исплатена нето плата за мај</t>
  </si>
  <si>
    <t>Исплатена нето плата за јуни</t>
  </si>
  <si>
    <t>Исплатена нето плата за јули</t>
  </si>
  <si>
    <t>Исплатена нето плата за август</t>
  </si>
  <si>
    <t>Исплатена нето плата за септември</t>
  </si>
  <si>
    <t>Исплатена нето плата за октомври</t>
  </si>
  <si>
    <t>Исплатена нето плата за ноември</t>
  </si>
  <si>
    <t>Исплатена нето плата за декември</t>
  </si>
  <si>
    <t>Исполнет услов за континуирана исплата на нето плата за 50% повисока од минималната нето плата која важи во тој период
(да/не)</t>
  </si>
  <si>
    <t>Поддршка за пораст на капитални инвестиции и приходи</t>
  </si>
  <si>
    <t>Преглед бр. 5 - Преглед на оправдани инвестициски трошоци во материјални и нематеријални средства
(овој дел се пополнува од компанијата)</t>
  </si>
  <si>
    <t>Преглед бр. 4.3 - Преглед на оправдани инвестициски трошоци во материјални и нематеријални средства
(овој дел се пополнува од компанијата)</t>
  </si>
  <si>
    <t>* Се внесуваат само фактури кои се платени делумно или целосно во текот на годината за која се побарува финансиска поддршка, при што да се има предвид што се смета за оправдан трошок според Правилникот за исплата
** При внесување на износот на фактурата во МКД за фактури за машини и опрема од странство, да се користи девизниот курс од царинската декларација
*** При внесување на износот на фактурата во МКД за фактури за нематеријални средства и услуги од странство, да се користи средниот курс на НБРСМ на денот на плаќањето</t>
  </si>
  <si>
    <t>Конто на книжење на средството</t>
  </si>
  <si>
    <t>Поддршка за зголемување на конкурентност на пазарот</t>
  </si>
  <si>
    <t>Напомена: Доколку се доставени документите за финансиска поддршка за пораст на капитални инвестиции и приходи од член 8 од Правилникот за исплата, корисникот нема обврска да ги доставува истите документи и за финансиската поддршка за зголемување на конкурентност на пазарот од член 10 од Правилникот. Во спротивно, корисникот кој ја користи финансиската поддршка само по основ на зголемување на конкурентност на пазарот од член 10 од Правилникот, задолжително ги доставува, освен документите од член 10, и документите од член 8 од Правилникот.</t>
  </si>
  <si>
    <t>Преглед бр. 7 - Преглед за остварени приходи од работење
(овој дел се пополнува од компанијата)</t>
  </si>
  <si>
    <t>Приходи од работење во МКД (од АОП 201 од БС)</t>
  </si>
  <si>
    <t>Поддршка за преземање на деловни субјекти во потешкотии</t>
  </si>
  <si>
    <t>Преглед бр. 6 - Преглед на видот и вредноста на реализираните трансакции поврзани со преземањето на деловниот субјект во потешкотии
(овој дел се пополнува од компанијата)</t>
  </si>
  <si>
    <t>Опис на трансакцијата</t>
  </si>
  <si>
    <t>Датум на трансакција</t>
  </si>
  <si>
    <t>Износ на трансакција
(во МКД)</t>
  </si>
  <si>
    <t>Поддршка за освојување на нови пазари и пораст на продажба</t>
  </si>
  <si>
    <t>Преглед бр. 8 - Преглед на трошоци за освојување на нови пазари и пораст на продажба
(овој дел се пополнува од компанијата)</t>
  </si>
  <si>
    <t>* Во случај кога компанијата е регистрирана во период помал од 3 години од годината за која се однесува барањето за исплата и нема податок/ци за приходи од работење за една или повеќе од годините во Прегледот, пресметката се врши на тој начин што приходите од последната година се споредуваат со просекот од годините за кои податокот е достапен (преку корекција во формулата)</t>
  </si>
  <si>
    <t>Преглед бр. 4.4 - Преглед  на сите нововработени државјани на Република Северна Македонија во претходна година
(овој дел се пополнува од компанијата)</t>
  </si>
  <si>
    <t>Преглед бр. 1 - Преглед  на сите нововработени државјани на Република Северна Македонија во претходна година
(овој дел се пополнува од компанијата)</t>
  </si>
  <si>
    <t>Преглед бр. 3А - Преглед на оправдани инвестициски трошоци за технолошки развој и истражување
(овој дел се пополнува од компанијата)</t>
  </si>
  <si>
    <t>Преглед бр. 3Б - Преглед на оправдани инвестициски трошоци за технолошки развој и истражување
(овој дел се пополнува од компанијата)</t>
  </si>
  <si>
    <t>Преглед бр. 4.1А - Преглед со податоци за исплатени средства за данок на личен доход од плати за вработени државјани на РСМ
(овој дел се пополнува од компанијата)</t>
  </si>
  <si>
    <t>Преглед бр. 4.1Б - Преглед со податоци за исплатени средства за данок на личен доход од плати за вработени државјани на РСМ
(овој дел се пополнува од компанијата)</t>
  </si>
  <si>
    <t>Преглед бр. 4.2А - Преглед со податоци за исплатени средства за данок на добивка
(овој дел се пополнува од компанијата)</t>
  </si>
  <si>
    <t>Преглед бр. 4.2Б - Преглед со податоци за исплатени средства за данок на добивка
(овој дел се пополнува од компанијата)</t>
  </si>
  <si>
    <t>3А - Овој Преглед го пополнуваат компаниите кои во 2018, 2019 и 2020 година имаат склучени Договори за финансиска поддршка и Анекси за усогласување согласно одредбите на Законот објавени во Сл. Весник на РСМ бр. 83/18, 98/19 и 124/19 и во исто време не се усогласиле со измените на Законот во 2021 година објавени во Сл. Весник на РСМ бр. 178/21</t>
  </si>
  <si>
    <t>4.1А - Овој Преглед го пополнуваат компаниите кои во 2018, 2019 и 2020 година имаат склучени Договори за финансиска поддршка и Анекси за усогласување согласно одредбите на Законот објавени во Сл. Весник на РСМ бр. 83/18, 98/19 и 124/19 и во исто време не се усогласиле со измените на Законот во 2021 година објавени во Сл. Весник на РСМ бр. 178/21</t>
  </si>
  <si>
    <t>3Б - Овој Преглед го пополнуваат компаниите кои во 2021 година имаат склучени Договори за финансиска поддршка или имаат склучено Анекс на договор за усогласување согласно одредбите на Законот објавен во Сл. Весник на РСМ 178/21</t>
  </si>
  <si>
    <t>4.1Б - Овој Преглед го пополнуваат компаниите кои во 2021 година имаат склучени Договори за финансиска поддршка или имаат склучено Анекс на договор за усогласување согласно одредбите на Законот објавен во Сл. Весник на РСМ 178/21</t>
  </si>
  <si>
    <t>4.2А - Овој Преглед го пополнуваат компаниите кои во 2018, 2019 и 2020 година имаат склучени Договори за финансиска поддршка и Анекси за усогласување согласно одредбите на Законот објавени во Сл. Весник на РСМ бр. 83/18, 98/19 и 124/19 и во исто време не се усогласиле со измените на Законот во 2021 година објавени во Сл. Весник на РСМ бр. 178/21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</si>
</sst>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_ ;\-#,##0\ "/>
    <numFmt numFmtId="166" formatCode="_-* #,##0_-;\-* #,##0_-;_-* &quot;-&quot;??_-;_-@_-"/>
  </numFmts>
  <fonts count="8" x14ac:knownFonts="1">
    <font>
      <sz val="11"/>
      <color theme="1"/>
      <name val="Calibri"/>
      <family val="2"/>
      <scheme val="minor"/>
    </font>
    <font>
      <b/>
      <sz val="10"/>
      <color theme="1"/>
      <name val="Times New Roman"/>
      <family val="1"/>
    </font>
    <font>
      <sz val="10"/>
      <color theme="1"/>
      <name val="Times New Roman"/>
      <family val="1"/>
    </font>
    <font>
      <sz val="10"/>
      <color theme="1"/>
      <name val="Calibri"/>
      <family val="2"/>
      <scheme val="minor"/>
    </font>
    <font>
      <sz val="10"/>
      <color rgb="FF000000"/>
      <name val="Times New Roman"/>
      <family val="1"/>
    </font>
    <font>
      <sz val="11"/>
      <color theme="1"/>
      <name val="Calibri"/>
      <family val="2"/>
      <scheme val="minor"/>
    </font>
    <font>
      <b/>
      <sz val="10"/>
      <color theme="1"/>
      <name val="Times New Roman"/>
      <family val="1"/>
      <charset val="204"/>
    </font>
    <font>
      <sz val="10"/>
      <color theme="1"/>
      <name val="Times New Roman"/>
      <family val="1"/>
      <charset val="204"/>
    </font>
  </fonts>
  <fills count="7">
    <fill>
      <patternFill patternType="none"/>
    </fill>
    <fill>
      <patternFill patternType="gray125"/>
    </fill>
    <fill>
      <patternFill patternType="solid">
        <fgColor theme="0"/>
        <bgColor indexed="64"/>
      </patternFill>
    </fill>
    <fill>
      <patternFill patternType="solid">
        <fgColor theme="9" tint="0.59999389629810485"/>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7" tint="0.59999389629810485"/>
        <bgColor indexed="64"/>
      </patternFill>
    </fill>
  </fills>
  <borders count="44">
    <border>
      <left/>
      <right/>
      <top/>
      <bottom/>
      <diagonal/>
    </border>
    <border>
      <left style="thin">
        <color auto="1"/>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medium">
        <color auto="1"/>
      </right>
      <top style="thin">
        <color auto="1"/>
      </top>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top style="thin">
        <color auto="1"/>
      </top>
      <bottom style="thin">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indexed="64"/>
      </left>
      <right style="medium">
        <color indexed="64"/>
      </right>
      <top/>
      <bottom style="medium">
        <color indexed="64"/>
      </bottom>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thin">
        <color auto="1"/>
      </top>
      <bottom/>
      <diagonal/>
    </border>
    <border>
      <left/>
      <right style="medium">
        <color auto="1"/>
      </right>
      <top style="thin">
        <color auto="1"/>
      </top>
      <bottom style="thin">
        <color auto="1"/>
      </bottom>
      <diagonal/>
    </border>
    <border>
      <left/>
      <right style="thin">
        <color auto="1"/>
      </right>
      <top style="medium">
        <color auto="1"/>
      </top>
      <bottom style="thin">
        <color auto="1"/>
      </bottom>
      <diagonal/>
    </border>
    <border>
      <left style="thin">
        <color auto="1"/>
      </left>
      <right/>
      <top style="thin">
        <color auto="1"/>
      </top>
      <bottom style="medium">
        <color auto="1"/>
      </bottom>
      <diagonal/>
    </border>
    <border>
      <left/>
      <right style="medium">
        <color auto="1"/>
      </right>
      <top style="thin">
        <color auto="1"/>
      </top>
      <bottom style="medium">
        <color auto="1"/>
      </bottom>
      <diagonal/>
    </border>
    <border>
      <left style="thin">
        <color auto="1"/>
      </left>
      <right/>
      <top style="thin">
        <color auto="1"/>
      </top>
      <bottom/>
      <diagonal/>
    </border>
    <border>
      <left/>
      <right style="thin">
        <color auto="1"/>
      </right>
      <top style="thin">
        <color auto="1"/>
      </top>
      <bottom/>
      <diagonal/>
    </border>
    <border>
      <left/>
      <right/>
      <top style="thin">
        <color auto="1"/>
      </top>
      <bottom/>
      <diagonal/>
    </border>
    <border>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right style="medium">
        <color auto="1"/>
      </right>
      <top style="medium">
        <color auto="1"/>
      </top>
      <bottom/>
      <diagonal/>
    </border>
    <border>
      <left style="medium">
        <color indexed="64"/>
      </left>
      <right/>
      <top style="medium">
        <color indexed="64"/>
      </top>
      <bottom/>
      <diagonal/>
    </border>
    <border>
      <left style="medium">
        <color indexed="64"/>
      </left>
      <right/>
      <top/>
      <bottom style="thin">
        <color auto="1"/>
      </bottom>
      <diagonal/>
    </border>
    <border>
      <left/>
      <right style="medium">
        <color indexed="64"/>
      </right>
      <top/>
      <bottom style="thin">
        <color auto="1"/>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right style="medium">
        <color auto="1"/>
      </right>
      <top style="thin">
        <color auto="1"/>
      </top>
      <bottom/>
      <diagonal/>
    </border>
    <border>
      <left style="medium">
        <color auto="1"/>
      </left>
      <right/>
      <top/>
      <bottom style="medium">
        <color auto="1"/>
      </bottom>
      <diagonal/>
    </border>
  </borders>
  <cellStyleXfs count="2">
    <xf numFmtId="0" fontId="0" fillId="0" borderId="0"/>
    <xf numFmtId="9" fontId="5" fillId="0" borderId="0" applyFont="0" applyFill="0" applyBorder="0" applyAlignment="0" applyProtection="0"/>
  </cellStyleXfs>
  <cellXfs count="176">
    <xf numFmtId="0" fontId="0" fillId="0" borderId="0" xfId="0"/>
    <xf numFmtId="3" fontId="2" fillId="5" borderId="23" xfId="0" applyNumberFormat="1" applyFont="1" applyFill="1" applyBorder="1" applyAlignment="1" applyProtection="1">
      <alignment horizontal="center" vertical="center"/>
    </xf>
    <xf numFmtId="0" fontId="1" fillId="0" borderId="0" xfId="0" applyFont="1" applyAlignment="1" applyProtection="1">
      <alignment horizontal="center" vertical="center"/>
      <protection locked="0"/>
    </xf>
    <xf numFmtId="0" fontId="2" fillId="0" borderId="0" xfId="0" applyFont="1" applyAlignment="1" applyProtection="1">
      <alignment vertical="center"/>
      <protection locked="0"/>
    </xf>
    <xf numFmtId="0" fontId="2" fillId="0" borderId="0" xfId="0" applyFont="1" applyAlignment="1" applyProtection="1">
      <alignment horizontal="center" vertical="center"/>
      <protection locked="0"/>
    </xf>
    <xf numFmtId="0" fontId="1" fillId="0" borderId="0" xfId="0" applyFont="1" applyAlignment="1" applyProtection="1">
      <alignment horizontal="left" vertical="center"/>
      <protection locked="0"/>
    </xf>
    <xf numFmtId="0" fontId="2" fillId="0" borderId="5" xfId="0" applyFont="1" applyBorder="1" applyAlignment="1" applyProtection="1">
      <alignment horizontal="center" vertical="center" wrapText="1"/>
      <protection locked="0"/>
    </xf>
    <xf numFmtId="0" fontId="2" fillId="0" borderId="1" xfId="0" applyFont="1" applyBorder="1" applyAlignment="1" applyProtection="1">
      <alignment horizontal="center" vertical="center"/>
      <protection locked="0"/>
    </xf>
    <xf numFmtId="0" fontId="2" fillId="0" borderId="1" xfId="0" applyFont="1" applyBorder="1" applyAlignment="1" applyProtection="1">
      <alignment horizontal="center" vertical="center" wrapText="1"/>
      <protection locked="0"/>
    </xf>
    <xf numFmtId="0" fontId="2" fillId="0" borderId="10" xfId="0" applyFont="1" applyBorder="1" applyAlignment="1" applyProtection="1">
      <alignment horizontal="center" vertical="center" wrapText="1"/>
      <protection locked="0"/>
    </xf>
    <xf numFmtId="0" fontId="2" fillId="0" borderId="6" xfId="0" applyFont="1" applyBorder="1" applyAlignment="1" applyProtection="1">
      <alignment horizontal="center" vertical="center" wrapText="1"/>
      <protection locked="0"/>
    </xf>
    <xf numFmtId="0" fontId="2" fillId="0" borderId="13" xfId="0" applyFont="1" applyBorder="1" applyAlignment="1" applyProtection="1">
      <alignment horizontal="center" vertical="center"/>
      <protection locked="0"/>
    </xf>
    <xf numFmtId="0" fontId="2" fillId="0" borderId="14" xfId="0" applyFont="1" applyBorder="1" applyAlignment="1" applyProtection="1">
      <alignment horizontal="left" vertical="center"/>
      <protection locked="0"/>
    </xf>
    <xf numFmtId="0" fontId="2" fillId="0" borderId="14" xfId="0" applyFont="1" applyBorder="1" applyAlignment="1" applyProtection="1">
      <alignment horizontal="center" vertical="center" wrapText="1"/>
      <protection locked="0"/>
    </xf>
    <xf numFmtId="3" fontId="2" fillId="0" borderId="31" xfId="0" applyNumberFormat="1" applyFont="1" applyBorder="1" applyAlignment="1" applyProtection="1">
      <alignment horizontal="center" vertical="center" wrapText="1"/>
      <protection locked="0"/>
    </xf>
    <xf numFmtId="3" fontId="2" fillId="0" borderId="5" xfId="0" applyNumberFormat="1" applyFont="1" applyBorder="1" applyAlignment="1" applyProtection="1">
      <alignment horizontal="center" vertical="center"/>
      <protection locked="0"/>
    </xf>
    <xf numFmtId="0" fontId="2" fillId="0" borderId="6" xfId="0" applyFont="1" applyBorder="1" applyAlignment="1" applyProtection="1">
      <alignment vertical="center"/>
      <protection locked="0"/>
    </xf>
    <xf numFmtId="0" fontId="2" fillId="0" borderId="7" xfId="0" applyFont="1" applyBorder="1" applyAlignment="1" applyProtection="1">
      <alignment horizontal="center" vertical="center"/>
      <protection locked="0"/>
    </xf>
    <xf numFmtId="0" fontId="2" fillId="0" borderId="8" xfId="0" applyFont="1" applyBorder="1" applyAlignment="1" applyProtection="1">
      <alignment horizontal="left" vertical="center"/>
      <protection locked="0"/>
    </xf>
    <xf numFmtId="0" fontId="2" fillId="0" borderId="8" xfId="0" applyFont="1" applyBorder="1" applyAlignment="1" applyProtection="1">
      <alignment horizontal="center" vertical="center"/>
      <protection locked="0"/>
    </xf>
    <xf numFmtId="3" fontId="2" fillId="0" borderId="29" xfId="0" applyNumberFormat="1" applyFont="1" applyBorder="1" applyAlignment="1" applyProtection="1">
      <alignment horizontal="center" vertical="center"/>
      <protection locked="0"/>
    </xf>
    <xf numFmtId="3" fontId="2" fillId="0" borderId="7" xfId="0" applyNumberFormat="1" applyFont="1" applyBorder="1" applyAlignment="1" applyProtection="1">
      <alignment horizontal="center" vertical="center"/>
      <protection locked="0"/>
    </xf>
    <xf numFmtId="0" fontId="2" fillId="0" borderId="9" xfId="0" applyFont="1" applyBorder="1" applyAlignment="1" applyProtection="1">
      <alignment vertical="center"/>
      <protection locked="0"/>
    </xf>
    <xf numFmtId="3" fontId="2" fillId="5" borderId="1" xfId="0" applyNumberFormat="1" applyFont="1" applyFill="1" applyBorder="1" applyAlignment="1" applyProtection="1">
      <alignment horizontal="center" vertical="center"/>
    </xf>
    <xf numFmtId="3" fontId="2" fillId="5" borderId="8" xfId="0" applyNumberFormat="1" applyFont="1" applyFill="1" applyBorder="1" applyAlignment="1" applyProtection="1">
      <alignment horizontal="center" vertical="center"/>
    </xf>
    <xf numFmtId="3" fontId="2" fillId="5" borderId="22" xfId="0" applyNumberFormat="1" applyFont="1" applyFill="1" applyBorder="1" applyAlignment="1" applyProtection="1">
      <alignment horizontal="center" vertical="center"/>
    </xf>
    <xf numFmtId="3" fontId="2" fillId="5" borderId="6" xfId="0" applyNumberFormat="1" applyFont="1" applyFill="1" applyBorder="1" applyAlignment="1" applyProtection="1">
      <alignment horizontal="center" vertical="center"/>
    </xf>
    <xf numFmtId="3" fontId="2" fillId="5" borderId="25" xfId="0" applyNumberFormat="1" applyFont="1" applyFill="1" applyBorder="1" applyAlignment="1" applyProtection="1">
      <alignment horizontal="center" vertical="center"/>
    </xf>
    <xf numFmtId="3" fontId="2" fillId="5" borderId="43" xfId="0" applyNumberFormat="1" applyFont="1" applyFill="1" applyBorder="1" applyAlignment="1" applyProtection="1">
      <alignment horizontal="center" vertical="center"/>
    </xf>
    <xf numFmtId="0" fontId="2" fillId="0" borderId="13" xfId="0" applyFont="1" applyBorder="1" applyAlignment="1" applyProtection="1">
      <alignment horizontal="center" vertical="center" wrapText="1"/>
      <protection locked="0"/>
    </xf>
    <xf numFmtId="0" fontId="2" fillId="0" borderId="33" xfId="0" applyFont="1" applyBorder="1" applyAlignment="1" applyProtection="1">
      <alignment horizontal="center" vertical="center" wrapText="1"/>
      <protection locked="0"/>
    </xf>
    <xf numFmtId="0" fontId="2" fillId="0" borderId="32" xfId="0" applyFont="1" applyBorder="1" applyAlignment="1" applyProtection="1">
      <alignment horizontal="center" vertical="center" wrapText="1"/>
      <protection locked="0"/>
    </xf>
    <xf numFmtId="0" fontId="2" fillId="0" borderId="12" xfId="0" applyFont="1" applyBorder="1" applyAlignment="1" applyProtection="1">
      <alignment horizontal="center" vertical="center" wrapText="1"/>
      <protection locked="0"/>
    </xf>
    <xf numFmtId="0" fontId="2" fillId="0" borderId="7" xfId="0" applyFont="1" applyFill="1" applyBorder="1" applyAlignment="1" applyProtection="1">
      <alignment horizontal="center" vertical="center" wrapText="1"/>
      <protection locked="0"/>
    </xf>
    <xf numFmtId="0" fontId="2" fillId="0" borderId="8" xfId="0" applyFont="1" applyBorder="1" applyAlignment="1" applyProtection="1">
      <alignment horizontal="center" vertical="center" wrapText="1"/>
      <protection locked="0"/>
    </xf>
    <xf numFmtId="0" fontId="2" fillId="0" borderId="9" xfId="0" applyFont="1" applyFill="1" applyBorder="1" applyAlignment="1" applyProtection="1">
      <alignment horizontal="center" vertical="center"/>
      <protection locked="0"/>
    </xf>
    <xf numFmtId="3" fontId="2" fillId="0" borderId="24" xfId="0" applyNumberFormat="1" applyFont="1" applyBorder="1" applyAlignment="1" applyProtection="1">
      <alignment horizontal="center" vertical="center"/>
      <protection locked="0"/>
    </xf>
    <xf numFmtId="3" fontId="2" fillId="0" borderId="34" xfId="0" applyNumberFormat="1" applyFont="1" applyBorder="1" applyAlignment="1" applyProtection="1">
      <alignment horizontal="center" vertical="center"/>
      <protection locked="0"/>
    </xf>
    <xf numFmtId="3" fontId="2" fillId="0" borderId="35" xfId="0" applyNumberFormat="1" applyFont="1" applyBorder="1" applyAlignment="1" applyProtection="1">
      <alignment horizontal="center" vertical="center"/>
      <protection locked="0"/>
    </xf>
    <xf numFmtId="3" fontId="2" fillId="0" borderId="24" xfId="0" applyNumberFormat="1" applyFont="1" applyFill="1" applyBorder="1" applyAlignment="1" applyProtection="1">
      <alignment horizontal="center" vertical="center" wrapText="1"/>
      <protection locked="0"/>
    </xf>
    <xf numFmtId="3" fontId="2" fillId="0" borderId="35" xfId="0" applyNumberFormat="1" applyFont="1" applyFill="1" applyBorder="1" applyAlignment="1" applyProtection="1">
      <alignment horizontal="center" vertical="center" wrapText="1"/>
      <protection locked="0"/>
    </xf>
    <xf numFmtId="0" fontId="2" fillId="0" borderId="25" xfId="0" applyFont="1" applyFill="1" applyBorder="1" applyAlignment="1" applyProtection="1">
      <alignment vertical="center"/>
      <protection locked="0"/>
    </xf>
    <xf numFmtId="3" fontId="2" fillId="5" borderId="34" xfId="0" applyNumberFormat="1" applyFont="1" applyFill="1" applyBorder="1" applyAlignment="1" applyProtection="1">
      <alignment horizontal="center" vertical="center"/>
    </xf>
    <xf numFmtId="164" fontId="2" fillId="5" borderId="35" xfId="0" applyNumberFormat="1" applyFont="1" applyFill="1" applyBorder="1" applyAlignment="1" applyProtection="1">
      <alignment horizontal="center" vertical="center"/>
    </xf>
    <xf numFmtId="164" fontId="2" fillId="5" borderId="35" xfId="1" applyNumberFormat="1" applyFont="1" applyFill="1" applyBorder="1" applyAlignment="1" applyProtection="1">
      <alignment horizontal="center" vertical="center"/>
    </xf>
    <xf numFmtId="3" fontId="2" fillId="5" borderId="35" xfId="0" applyNumberFormat="1" applyFont="1" applyFill="1" applyBorder="1" applyAlignment="1" applyProtection="1">
      <alignment horizontal="center" vertical="center"/>
    </xf>
    <xf numFmtId="0" fontId="6" fillId="0" borderId="0" xfId="0" applyFont="1" applyAlignment="1" applyProtection="1">
      <alignment horizontal="left" vertical="center"/>
      <protection locked="0"/>
    </xf>
    <xf numFmtId="0" fontId="6" fillId="0" borderId="0" xfId="0" applyFont="1" applyAlignment="1" applyProtection="1">
      <alignment vertical="center"/>
      <protection locked="0"/>
    </xf>
    <xf numFmtId="0" fontId="2" fillId="0" borderId="26" xfId="0" applyFont="1" applyBorder="1" applyAlignment="1" applyProtection="1">
      <alignment horizontal="center" vertical="center" wrapText="1"/>
      <protection locked="0"/>
    </xf>
    <xf numFmtId="0" fontId="4" fillId="2" borderId="1" xfId="0" applyFont="1" applyFill="1" applyBorder="1" applyAlignment="1" applyProtection="1">
      <alignment horizontal="center" vertical="center" wrapText="1"/>
      <protection locked="0"/>
    </xf>
    <xf numFmtId="0" fontId="4" fillId="2" borderId="27" xfId="0" applyFont="1" applyFill="1" applyBorder="1" applyAlignment="1" applyProtection="1">
      <alignment horizontal="center" vertical="center" wrapText="1"/>
      <protection locked="0"/>
    </xf>
    <xf numFmtId="0" fontId="2" fillId="0" borderId="2" xfId="0" applyFont="1" applyFill="1" applyBorder="1" applyAlignment="1" applyProtection="1">
      <alignment horizontal="center" vertical="center" wrapText="1"/>
      <protection locked="0"/>
    </xf>
    <xf numFmtId="0" fontId="2" fillId="0" borderId="20" xfId="0" applyFont="1" applyFill="1" applyBorder="1" applyAlignment="1" applyProtection="1">
      <alignment horizontal="center" vertical="center" wrapText="1"/>
      <protection locked="0"/>
    </xf>
    <xf numFmtId="0" fontId="2" fillId="0" borderId="4" xfId="0" applyFont="1" applyFill="1" applyBorder="1" applyAlignment="1" applyProtection="1">
      <alignment horizontal="center" vertical="center" wrapText="1"/>
      <protection locked="0"/>
    </xf>
    <xf numFmtId="0" fontId="2" fillId="0" borderId="5" xfId="0" applyFont="1" applyBorder="1" applyAlignment="1" applyProtection="1">
      <alignment horizontal="center" vertical="center"/>
      <protection locked="0"/>
    </xf>
    <xf numFmtId="3" fontId="2" fillId="0" borderId="1" xfId="0" applyNumberFormat="1" applyFont="1" applyBorder="1" applyAlignment="1" applyProtection="1">
      <alignment horizontal="center" vertical="center"/>
      <protection locked="0"/>
    </xf>
    <xf numFmtId="3" fontId="2" fillId="0" borderId="1" xfId="0" applyNumberFormat="1" applyFont="1" applyBorder="1" applyAlignment="1" applyProtection="1">
      <alignment horizontal="center" vertical="center" wrapText="1"/>
      <protection locked="0"/>
    </xf>
    <xf numFmtId="3" fontId="2" fillId="0" borderId="10" xfId="0" applyNumberFormat="1" applyFont="1" applyBorder="1" applyAlignment="1" applyProtection="1">
      <alignment horizontal="center" vertical="center"/>
      <protection locked="0"/>
    </xf>
    <xf numFmtId="3" fontId="2" fillId="0" borderId="6" xfId="0" applyNumberFormat="1" applyFont="1" applyBorder="1" applyAlignment="1" applyProtection="1">
      <alignment horizontal="center" vertical="center"/>
      <protection locked="0"/>
    </xf>
    <xf numFmtId="3" fontId="2" fillId="0" borderId="5" xfId="0" applyNumberFormat="1" applyFont="1" applyFill="1" applyBorder="1" applyAlignment="1" applyProtection="1">
      <alignment horizontal="center" vertical="center" wrapText="1"/>
      <protection locked="0"/>
    </xf>
    <xf numFmtId="3" fontId="2" fillId="0" borderId="18" xfId="0" applyNumberFormat="1" applyFont="1" applyFill="1" applyBorder="1" applyAlignment="1" applyProtection="1">
      <alignment horizontal="center" vertical="center" wrapText="1"/>
      <protection locked="0"/>
    </xf>
    <xf numFmtId="0" fontId="2" fillId="0" borderId="6" xfId="0" applyFont="1" applyFill="1" applyBorder="1" applyAlignment="1" applyProtection="1">
      <alignment horizontal="left" vertical="center"/>
      <protection locked="0"/>
    </xf>
    <xf numFmtId="3" fontId="2" fillId="0" borderId="8" xfId="0" applyNumberFormat="1" applyFont="1" applyBorder="1" applyAlignment="1" applyProtection="1">
      <alignment horizontal="center" vertical="center"/>
      <protection locked="0"/>
    </xf>
    <xf numFmtId="3" fontId="2" fillId="0" borderId="8" xfId="0" applyNumberFormat="1" applyFont="1" applyBorder="1" applyAlignment="1" applyProtection="1">
      <alignment horizontal="center" vertical="center" wrapText="1"/>
      <protection locked="0"/>
    </xf>
    <xf numFmtId="3" fontId="2" fillId="0" borderId="9" xfId="0" applyNumberFormat="1" applyFont="1" applyBorder="1" applyAlignment="1" applyProtection="1">
      <alignment horizontal="center" vertical="center"/>
      <protection locked="0"/>
    </xf>
    <xf numFmtId="3" fontId="2" fillId="0" borderId="13" xfId="0" applyNumberFormat="1" applyFont="1" applyFill="1" applyBorder="1" applyAlignment="1" applyProtection="1">
      <alignment horizontal="center" vertical="center" wrapText="1"/>
      <protection locked="0"/>
    </xf>
    <xf numFmtId="3" fontId="2" fillId="0" borderId="33" xfId="0" applyNumberFormat="1" applyFont="1" applyFill="1" applyBorder="1" applyAlignment="1" applyProtection="1">
      <alignment horizontal="center" vertical="center" wrapText="1"/>
      <protection locked="0"/>
    </xf>
    <xf numFmtId="0" fontId="2" fillId="0" borderId="9" xfId="0" applyFont="1" applyFill="1" applyBorder="1" applyAlignment="1" applyProtection="1">
      <alignment horizontal="left" vertical="center"/>
      <protection locked="0"/>
    </xf>
    <xf numFmtId="0" fontId="2" fillId="6" borderId="0" xfId="0" applyFont="1" applyFill="1" applyAlignment="1" applyProtection="1">
      <alignment horizontal="left" vertical="center"/>
      <protection locked="0"/>
    </xf>
    <xf numFmtId="165" fontId="7" fillId="0" borderId="0" xfId="0" applyNumberFormat="1" applyFont="1" applyAlignment="1" applyProtection="1">
      <alignment horizontal="center" vertical="center"/>
      <protection locked="0"/>
    </xf>
    <xf numFmtId="165" fontId="2" fillId="0" borderId="0" xfId="0" applyNumberFormat="1" applyFont="1" applyAlignment="1" applyProtection="1">
      <alignment horizontal="center" vertical="center"/>
      <protection locked="0"/>
    </xf>
    <xf numFmtId="165" fontId="6" fillId="0" borderId="0" xfId="0" applyNumberFormat="1" applyFont="1" applyAlignment="1" applyProtection="1">
      <alignment horizontal="center" vertical="center"/>
      <protection locked="0"/>
    </xf>
    <xf numFmtId="9" fontId="2" fillId="0" borderId="0" xfId="1" applyFont="1" applyAlignment="1" applyProtection="1">
      <alignment horizontal="center" vertical="center"/>
      <protection locked="0"/>
    </xf>
    <xf numFmtId="166" fontId="2" fillId="0" borderId="0" xfId="0" applyNumberFormat="1" applyFont="1" applyAlignment="1" applyProtection="1">
      <alignment vertical="center"/>
      <protection locked="0"/>
    </xf>
    <xf numFmtId="165" fontId="7" fillId="0" borderId="0" xfId="0" applyNumberFormat="1" applyFont="1" applyAlignment="1" applyProtection="1">
      <alignment horizontal="center" vertical="center"/>
    </xf>
    <xf numFmtId="165" fontId="2" fillId="0" borderId="0" xfId="0" applyNumberFormat="1" applyFont="1" applyAlignment="1" applyProtection="1">
      <alignment horizontal="center" vertical="center"/>
    </xf>
    <xf numFmtId="165" fontId="6" fillId="0" borderId="0" xfId="0" applyNumberFormat="1" applyFont="1" applyAlignment="1" applyProtection="1">
      <alignment horizontal="center" vertical="center"/>
    </xf>
    <xf numFmtId="9" fontId="2" fillId="0" borderId="0" xfId="1" applyFont="1" applyAlignment="1" applyProtection="1">
      <alignment horizontal="center" vertical="center"/>
    </xf>
    <xf numFmtId="0" fontId="4" fillId="2" borderId="6" xfId="0" applyFont="1" applyFill="1" applyBorder="1" applyAlignment="1" applyProtection="1">
      <alignment horizontal="center" vertical="center" wrapText="1"/>
      <protection locked="0"/>
    </xf>
    <xf numFmtId="0" fontId="2" fillId="0" borderId="23" xfId="0" applyFont="1" applyFill="1" applyBorder="1" applyAlignment="1" applyProtection="1">
      <alignment horizontal="center" vertical="center"/>
      <protection locked="0"/>
    </xf>
    <xf numFmtId="0" fontId="1" fillId="0" borderId="0" xfId="0" applyFont="1" applyAlignment="1" applyProtection="1">
      <alignment horizontal="center" vertical="center" wrapText="1"/>
      <protection locked="0"/>
    </xf>
    <xf numFmtId="0" fontId="2" fillId="0" borderId="5" xfId="0" applyFont="1" applyBorder="1" applyAlignment="1" applyProtection="1">
      <alignment horizontal="left" vertical="center" wrapText="1"/>
      <protection locked="0"/>
    </xf>
    <xf numFmtId="3" fontId="2" fillId="0" borderId="40" xfId="0" applyNumberFormat="1" applyFont="1" applyFill="1" applyBorder="1" applyAlignment="1" applyProtection="1">
      <alignment horizontal="center" vertical="center" wrapText="1"/>
      <protection locked="0"/>
    </xf>
    <xf numFmtId="0" fontId="2" fillId="0" borderId="41" xfId="0" applyFont="1" applyFill="1" applyBorder="1" applyAlignment="1" applyProtection="1">
      <alignment horizontal="center" vertical="center"/>
      <protection locked="0"/>
    </xf>
    <xf numFmtId="3" fontId="2" fillId="0" borderId="6" xfId="0" applyNumberFormat="1" applyFont="1" applyFill="1" applyBorder="1" applyAlignment="1" applyProtection="1">
      <alignment horizontal="right" vertical="center" wrapText="1"/>
      <protection locked="0"/>
    </xf>
    <xf numFmtId="0" fontId="2" fillId="0" borderId="7" xfId="0" applyFont="1" applyBorder="1" applyAlignment="1" applyProtection="1">
      <alignment horizontal="left" vertical="center" wrapText="1"/>
      <protection locked="0"/>
    </xf>
    <xf numFmtId="3" fontId="2" fillId="0" borderId="7" xfId="0" applyNumberFormat="1" applyFont="1" applyFill="1" applyBorder="1" applyAlignment="1" applyProtection="1">
      <alignment horizontal="center" vertical="center" wrapText="1"/>
      <protection locked="0"/>
    </xf>
    <xf numFmtId="3" fontId="2" fillId="0" borderId="9" xfId="0" applyNumberFormat="1" applyFont="1" applyFill="1" applyBorder="1" applyAlignment="1" applyProtection="1">
      <alignment horizontal="right" vertical="center" wrapText="1"/>
      <protection locked="0"/>
    </xf>
    <xf numFmtId="3" fontId="6" fillId="0" borderId="9" xfId="0" applyNumberFormat="1" applyFont="1" applyFill="1" applyBorder="1" applyAlignment="1" applyProtection="1">
      <alignment horizontal="center" vertical="center" wrapText="1"/>
      <protection locked="0"/>
    </xf>
    <xf numFmtId="3" fontId="6" fillId="5" borderId="7" xfId="0" applyNumberFormat="1" applyFont="1" applyFill="1" applyBorder="1" applyAlignment="1" applyProtection="1">
      <alignment horizontal="center" vertical="center" wrapText="1"/>
    </xf>
    <xf numFmtId="0" fontId="1" fillId="0" borderId="0" xfId="0" applyFont="1" applyAlignment="1" applyProtection="1">
      <alignment horizontal="left" vertical="center" wrapText="1"/>
      <protection locked="0"/>
    </xf>
    <xf numFmtId="3" fontId="2" fillId="0" borderId="6" xfId="0" applyNumberFormat="1" applyFont="1" applyBorder="1" applyAlignment="1" applyProtection="1">
      <alignment horizontal="center" vertical="center" wrapText="1"/>
      <protection locked="0"/>
    </xf>
    <xf numFmtId="3" fontId="2" fillId="0" borderId="9" xfId="0" applyNumberFormat="1" applyFont="1" applyBorder="1" applyAlignment="1" applyProtection="1">
      <alignment horizontal="center" vertical="center" wrapText="1"/>
      <protection locked="0"/>
    </xf>
    <xf numFmtId="3" fontId="2" fillId="0" borderId="12" xfId="0" applyNumberFormat="1" applyFont="1" applyFill="1" applyBorder="1" applyAlignment="1" applyProtection="1">
      <alignment horizontal="right" vertical="center" wrapText="1"/>
      <protection locked="0"/>
    </xf>
    <xf numFmtId="3" fontId="6" fillId="0" borderId="25" xfId="0" applyNumberFormat="1" applyFont="1" applyFill="1" applyBorder="1" applyAlignment="1" applyProtection="1">
      <alignment horizontal="center" vertical="center" wrapText="1"/>
      <protection locked="0"/>
    </xf>
    <xf numFmtId="3" fontId="6" fillId="5" borderId="24" xfId="0" applyNumberFormat="1" applyFont="1" applyFill="1" applyBorder="1" applyAlignment="1" applyProtection="1">
      <alignment horizontal="center" vertical="center" wrapText="1"/>
    </xf>
    <xf numFmtId="0" fontId="2" fillId="0" borderId="0" xfId="0" applyFont="1" applyAlignment="1" applyProtection="1">
      <alignment vertical="center" wrapText="1"/>
      <protection locked="0"/>
    </xf>
    <xf numFmtId="0" fontId="6" fillId="0" borderId="0" xfId="0" applyFont="1" applyAlignment="1" applyProtection="1">
      <alignment vertical="center" wrapText="1"/>
      <protection locked="0"/>
    </xf>
    <xf numFmtId="9" fontId="6" fillId="0" borderId="0" xfId="1" applyFont="1" applyAlignment="1" applyProtection="1">
      <alignment horizontal="center" vertical="center"/>
    </xf>
    <xf numFmtId="0" fontId="4" fillId="2" borderId="5" xfId="0" applyFont="1" applyFill="1" applyBorder="1" applyAlignment="1" applyProtection="1">
      <alignment horizontal="center" vertical="center" wrapText="1"/>
      <protection locked="0"/>
    </xf>
    <xf numFmtId="0" fontId="2" fillId="0" borderId="5" xfId="0" applyFont="1" applyFill="1" applyBorder="1" applyAlignment="1" applyProtection="1">
      <alignment horizontal="center" vertical="center" wrapText="1"/>
      <protection locked="0"/>
    </xf>
    <xf numFmtId="0" fontId="2" fillId="0" borderId="6" xfId="0" applyFont="1" applyFill="1" applyBorder="1" applyAlignment="1" applyProtection="1">
      <alignment horizontal="center" vertical="center" wrapText="1"/>
      <protection locked="0"/>
    </xf>
    <xf numFmtId="0" fontId="4" fillId="2" borderId="5" xfId="0" applyFont="1" applyFill="1" applyBorder="1" applyAlignment="1" applyProtection="1">
      <alignment horizontal="center" vertical="center"/>
      <protection locked="0"/>
    </xf>
    <xf numFmtId="0" fontId="4" fillId="2" borderId="1" xfId="0" applyFont="1" applyFill="1" applyBorder="1" applyAlignment="1" applyProtection="1">
      <alignment horizontal="left" vertical="center" wrapText="1"/>
      <protection locked="0"/>
    </xf>
    <xf numFmtId="3" fontId="4" fillId="2" borderId="1" xfId="0" applyNumberFormat="1" applyFont="1" applyFill="1" applyBorder="1" applyAlignment="1" applyProtection="1">
      <alignment horizontal="right" vertical="center" wrapText="1"/>
      <protection locked="0"/>
    </xf>
    <xf numFmtId="3" fontId="4" fillId="2" borderId="1" xfId="0" applyNumberFormat="1" applyFont="1" applyFill="1" applyBorder="1" applyAlignment="1" applyProtection="1">
      <alignment horizontal="center" vertical="center"/>
      <protection locked="0"/>
    </xf>
    <xf numFmtId="3" fontId="4" fillId="2" borderId="27" xfId="0" applyNumberFormat="1" applyFont="1" applyFill="1" applyBorder="1" applyAlignment="1" applyProtection="1">
      <alignment horizontal="center" vertical="center"/>
      <protection locked="0"/>
    </xf>
    <xf numFmtId="0" fontId="4" fillId="2" borderId="13" xfId="0" applyFont="1" applyFill="1" applyBorder="1" applyAlignment="1" applyProtection="1">
      <alignment horizontal="center" vertical="center"/>
      <protection locked="0"/>
    </xf>
    <xf numFmtId="0" fontId="4" fillId="2" borderId="14" xfId="0" applyFont="1" applyFill="1" applyBorder="1" applyAlignment="1" applyProtection="1">
      <alignment horizontal="left" vertical="center" wrapText="1"/>
      <protection locked="0"/>
    </xf>
    <xf numFmtId="3" fontId="4" fillId="2" borderId="14" xfId="0" applyNumberFormat="1" applyFont="1" applyFill="1" applyBorder="1" applyAlignment="1" applyProtection="1">
      <alignment horizontal="right" vertical="center" wrapText="1"/>
      <protection locked="0"/>
    </xf>
    <xf numFmtId="3" fontId="4" fillId="2" borderId="14" xfId="0" applyNumberFormat="1" applyFont="1" applyFill="1" applyBorder="1" applyAlignment="1" applyProtection="1">
      <alignment horizontal="center" vertical="center"/>
      <protection locked="0"/>
    </xf>
    <xf numFmtId="3" fontId="4" fillId="2" borderId="42" xfId="0" applyNumberFormat="1" applyFont="1" applyFill="1" applyBorder="1" applyAlignment="1" applyProtection="1">
      <alignment horizontal="center" vertical="center"/>
      <protection locked="0"/>
    </xf>
    <xf numFmtId="0" fontId="2" fillId="0" borderId="12" xfId="0" applyFont="1" applyFill="1" applyBorder="1" applyAlignment="1" applyProtection="1">
      <alignment horizontal="left" vertical="center"/>
      <protection locked="0"/>
    </xf>
    <xf numFmtId="0" fontId="4" fillId="2" borderId="7" xfId="0" applyFont="1" applyFill="1" applyBorder="1" applyAlignment="1" applyProtection="1">
      <alignment horizontal="center" vertical="center"/>
      <protection locked="0"/>
    </xf>
    <xf numFmtId="0" fontId="4" fillId="2" borderId="8" xfId="0" applyFont="1" applyFill="1" applyBorder="1" applyAlignment="1" applyProtection="1">
      <alignment horizontal="left" vertical="center" wrapText="1"/>
      <protection locked="0"/>
    </xf>
    <xf numFmtId="3" fontId="4" fillId="2" borderId="8" xfId="0" applyNumberFormat="1" applyFont="1" applyFill="1" applyBorder="1" applyAlignment="1" applyProtection="1">
      <alignment horizontal="right" vertical="center" wrapText="1"/>
      <protection locked="0"/>
    </xf>
    <xf numFmtId="3" fontId="4" fillId="2" borderId="8" xfId="0" applyNumberFormat="1" applyFont="1" applyFill="1" applyBorder="1" applyAlignment="1" applyProtection="1">
      <alignment horizontal="center" vertical="center"/>
      <protection locked="0"/>
    </xf>
    <xf numFmtId="3" fontId="4" fillId="2" borderId="30" xfId="0" applyNumberFormat="1" applyFont="1" applyFill="1" applyBorder="1" applyAlignment="1" applyProtection="1">
      <alignment horizontal="center" vertical="center"/>
      <protection locked="0"/>
    </xf>
    <xf numFmtId="0" fontId="1" fillId="0" borderId="0" xfId="0" applyFont="1" applyAlignment="1" applyProtection="1">
      <alignment vertical="center" wrapText="1"/>
      <protection locked="0"/>
    </xf>
    <xf numFmtId="0" fontId="3" fillId="0" borderId="0" xfId="0" applyFont="1" applyAlignment="1" applyProtection="1">
      <alignment vertical="center"/>
      <protection locked="0"/>
    </xf>
    <xf numFmtId="3" fontId="2" fillId="0" borderId="14" xfId="0" applyNumberFormat="1" applyFont="1" applyBorder="1" applyAlignment="1" applyProtection="1">
      <alignment horizontal="center" vertical="center" wrapText="1"/>
      <protection locked="0"/>
    </xf>
    <xf numFmtId="3" fontId="2" fillId="0" borderId="12" xfId="0" applyNumberFormat="1" applyFont="1" applyBorder="1" applyAlignment="1" applyProtection="1">
      <alignment horizontal="center" vertical="center" wrapText="1"/>
      <protection locked="0"/>
    </xf>
    <xf numFmtId="3" fontId="2" fillId="0" borderId="1" xfId="0" applyNumberFormat="1" applyFont="1" applyFill="1" applyBorder="1" applyAlignment="1" applyProtection="1">
      <alignment horizontal="center" vertical="center"/>
      <protection locked="0"/>
    </xf>
    <xf numFmtId="3" fontId="2" fillId="0" borderId="8" xfId="0" applyNumberFormat="1" applyFont="1" applyFill="1" applyBorder="1" applyAlignment="1" applyProtection="1">
      <alignment horizontal="center" vertical="center"/>
      <protection locked="0"/>
    </xf>
    <xf numFmtId="0" fontId="2" fillId="0" borderId="17" xfId="0" applyFont="1" applyBorder="1" applyAlignment="1" applyProtection="1">
      <alignment horizontal="center" vertical="center"/>
      <protection locked="0"/>
    </xf>
    <xf numFmtId="0" fontId="2" fillId="0" borderId="0" xfId="0" applyFont="1" applyProtection="1">
      <protection locked="0"/>
    </xf>
    <xf numFmtId="0" fontId="2" fillId="0" borderId="0" xfId="0" applyFont="1" applyAlignment="1" applyProtection="1">
      <alignment wrapText="1"/>
      <protection locked="0"/>
    </xf>
    <xf numFmtId="3" fontId="4" fillId="2" borderId="6" xfId="0" applyNumberFormat="1" applyFont="1" applyFill="1" applyBorder="1" applyAlignment="1" applyProtection="1">
      <alignment horizontal="center" vertical="center"/>
      <protection locked="0"/>
    </xf>
    <xf numFmtId="3" fontId="4" fillId="2" borderId="12" xfId="0" applyNumberFormat="1" applyFont="1" applyFill="1" applyBorder="1" applyAlignment="1" applyProtection="1">
      <alignment horizontal="center" vertical="center"/>
      <protection locked="0"/>
    </xf>
    <xf numFmtId="3" fontId="4" fillId="2" borderId="9" xfId="0" applyNumberFormat="1" applyFont="1" applyFill="1" applyBorder="1" applyAlignment="1" applyProtection="1">
      <alignment horizontal="center" vertical="center"/>
      <protection locked="0"/>
    </xf>
    <xf numFmtId="0" fontId="1" fillId="0" borderId="0" xfId="0" applyFont="1" applyAlignment="1" applyProtection="1">
      <alignment vertical="center"/>
      <protection locked="0"/>
    </xf>
    <xf numFmtId="0" fontId="7" fillId="0" borderId="0" xfId="0" applyFont="1" applyAlignment="1" applyProtection="1">
      <alignment vertical="center" wrapText="1"/>
      <protection locked="0"/>
    </xf>
    <xf numFmtId="0" fontId="6" fillId="0" borderId="24" xfId="0" applyFont="1" applyBorder="1" applyAlignment="1" applyProtection="1">
      <alignment horizontal="center" vertical="center"/>
      <protection locked="0"/>
    </xf>
    <xf numFmtId="0" fontId="6" fillId="0" borderId="25" xfId="0" applyFont="1" applyBorder="1" applyAlignment="1" applyProtection="1">
      <alignment horizontal="center" vertical="center"/>
      <protection locked="0"/>
    </xf>
    <xf numFmtId="0" fontId="2" fillId="0" borderId="40" xfId="0" applyFont="1" applyBorder="1" applyAlignment="1" applyProtection="1">
      <alignment horizontal="center" vertical="center"/>
      <protection locked="0"/>
    </xf>
    <xf numFmtId="0" fontId="2" fillId="0" borderId="41" xfId="0" applyFont="1" applyBorder="1" applyAlignment="1" applyProtection="1">
      <alignment horizontal="center" vertical="center"/>
      <protection locked="0"/>
    </xf>
    <xf numFmtId="0" fontId="2" fillId="0" borderId="6" xfId="0" applyFont="1" applyBorder="1" applyAlignment="1" applyProtection="1">
      <alignment horizontal="center" vertical="center"/>
      <protection locked="0"/>
    </xf>
    <xf numFmtId="0" fontId="2" fillId="0" borderId="12" xfId="0" applyFont="1" applyBorder="1" applyAlignment="1" applyProtection="1">
      <alignment horizontal="center" vertical="center"/>
      <protection locked="0"/>
    </xf>
    <xf numFmtId="0" fontId="2" fillId="0" borderId="24" xfId="0" applyFont="1" applyBorder="1" applyAlignment="1" applyProtection="1">
      <alignment horizontal="center" vertical="center"/>
      <protection locked="0"/>
    </xf>
    <xf numFmtId="0" fontId="2" fillId="0" borderId="0" xfId="0" applyFont="1" applyBorder="1" applyAlignment="1" applyProtection="1">
      <alignment horizontal="right" vertical="center"/>
      <protection locked="0"/>
    </xf>
    <xf numFmtId="10" fontId="2" fillId="5" borderId="25" xfId="0" applyNumberFormat="1" applyFont="1" applyFill="1" applyBorder="1" applyAlignment="1" applyProtection="1">
      <alignment horizontal="center" vertical="center"/>
    </xf>
    <xf numFmtId="0" fontId="1" fillId="4" borderId="19" xfId="0" applyFont="1" applyFill="1" applyBorder="1" applyAlignment="1" applyProtection="1">
      <alignment horizontal="center" vertical="center" wrapText="1"/>
      <protection locked="0"/>
    </xf>
    <xf numFmtId="0" fontId="3" fillId="4" borderId="20" xfId="0" applyFont="1" applyFill="1" applyBorder="1" applyAlignment="1" applyProtection="1">
      <alignment vertical="center" wrapText="1"/>
      <protection locked="0"/>
    </xf>
    <xf numFmtId="0" fontId="3" fillId="4" borderId="21" xfId="0" applyFont="1" applyFill="1" applyBorder="1" applyAlignment="1" applyProtection="1">
      <alignment vertical="center" wrapText="1"/>
      <protection locked="0"/>
    </xf>
    <xf numFmtId="0" fontId="6" fillId="3" borderId="19" xfId="0" applyFont="1" applyFill="1" applyBorder="1" applyAlignment="1" applyProtection="1">
      <alignment horizontal="center" vertical="center" wrapText="1"/>
      <protection locked="0"/>
    </xf>
    <xf numFmtId="0" fontId="6" fillId="3" borderId="20" xfId="0" applyFont="1" applyFill="1" applyBorder="1" applyAlignment="1" applyProtection="1">
      <alignment horizontal="center" vertical="center" wrapText="1"/>
      <protection locked="0"/>
    </xf>
    <xf numFmtId="0" fontId="6" fillId="3" borderId="21" xfId="0" applyFont="1" applyFill="1" applyBorder="1" applyAlignment="1" applyProtection="1">
      <alignment horizontal="center" vertical="center" wrapText="1"/>
      <protection locked="0"/>
    </xf>
    <xf numFmtId="0" fontId="1" fillId="0" borderId="0" xfId="0" applyFont="1" applyAlignment="1" applyProtection="1">
      <alignment horizontal="left" vertical="center"/>
      <protection locked="0"/>
    </xf>
    <xf numFmtId="0" fontId="2" fillId="0" borderId="10" xfId="0" applyFont="1" applyBorder="1" applyAlignment="1" applyProtection="1">
      <alignment horizontal="center" vertical="center"/>
      <protection locked="0"/>
    </xf>
    <xf numFmtId="0" fontId="2" fillId="0" borderId="18" xfId="0" applyFont="1" applyBorder="1" applyAlignment="1" applyProtection="1">
      <alignment horizontal="center" vertical="center"/>
      <protection locked="0"/>
    </xf>
    <xf numFmtId="0" fontId="2" fillId="0" borderId="11" xfId="0" applyFont="1" applyBorder="1" applyAlignment="1" applyProtection="1">
      <alignment horizontal="center" vertical="center"/>
      <protection locked="0"/>
    </xf>
    <xf numFmtId="0" fontId="1" fillId="4" borderId="2" xfId="0" applyFont="1" applyFill="1" applyBorder="1" applyAlignment="1" applyProtection="1">
      <alignment horizontal="center" vertical="center" wrapText="1"/>
      <protection locked="0"/>
    </xf>
    <xf numFmtId="0" fontId="1" fillId="4" borderId="28" xfId="0" applyFont="1" applyFill="1" applyBorder="1" applyAlignment="1" applyProtection="1">
      <alignment horizontal="center" vertical="center" wrapText="1"/>
      <protection locked="0"/>
    </xf>
    <xf numFmtId="0" fontId="1" fillId="4" borderId="3" xfId="0" applyFont="1" applyFill="1" applyBorder="1" applyAlignment="1" applyProtection="1">
      <alignment horizontal="center" vertical="center" wrapText="1"/>
      <protection locked="0"/>
    </xf>
    <xf numFmtId="0" fontId="1" fillId="4" borderId="4" xfId="0" applyFont="1" applyFill="1" applyBorder="1" applyAlignment="1" applyProtection="1">
      <alignment horizontal="center" vertical="center" wrapText="1"/>
      <protection locked="0"/>
    </xf>
    <xf numFmtId="0" fontId="1" fillId="0" borderId="0" xfId="0" applyFont="1" applyAlignment="1" applyProtection="1">
      <alignment horizontal="left" vertical="center" wrapText="1"/>
      <protection locked="0"/>
    </xf>
    <xf numFmtId="0" fontId="1" fillId="4" borderId="20" xfId="0" applyFont="1" applyFill="1" applyBorder="1" applyAlignment="1" applyProtection="1">
      <alignment horizontal="center" vertical="center"/>
      <protection locked="0"/>
    </xf>
    <xf numFmtId="0" fontId="1" fillId="4" borderId="21" xfId="0" applyFont="1" applyFill="1" applyBorder="1" applyAlignment="1" applyProtection="1">
      <alignment horizontal="center" vertical="center"/>
      <protection locked="0"/>
    </xf>
    <xf numFmtId="0" fontId="6" fillId="3" borderId="15" xfId="0" applyFont="1" applyFill="1" applyBorder="1" applyAlignment="1" applyProtection="1">
      <alignment horizontal="center" vertical="center" wrapText="1"/>
      <protection locked="0"/>
    </xf>
    <xf numFmtId="0" fontId="6" fillId="3" borderId="16" xfId="0" applyFont="1" applyFill="1" applyBorder="1" applyAlignment="1" applyProtection="1">
      <alignment horizontal="center" vertical="center" wrapText="1"/>
      <protection locked="0"/>
    </xf>
    <xf numFmtId="0" fontId="6" fillId="3" borderId="17" xfId="0" applyFont="1" applyFill="1" applyBorder="1" applyAlignment="1" applyProtection="1">
      <alignment horizontal="center" vertical="center" wrapText="1"/>
      <protection locked="0"/>
    </xf>
    <xf numFmtId="0" fontId="6" fillId="0" borderId="0" xfId="0" applyFont="1" applyAlignment="1" applyProtection="1">
      <alignment horizontal="center" vertical="center" wrapText="1"/>
      <protection locked="0"/>
    </xf>
    <xf numFmtId="0" fontId="2" fillId="3" borderId="17" xfId="0" applyFont="1" applyFill="1" applyBorder="1" applyAlignment="1" applyProtection="1">
      <alignment horizontal="center" vertical="center" wrapText="1"/>
      <protection locked="0"/>
    </xf>
    <xf numFmtId="0" fontId="1" fillId="4" borderId="37" xfId="0" applyFont="1" applyFill="1" applyBorder="1" applyAlignment="1" applyProtection="1">
      <alignment horizontal="center" vertical="center" wrapText="1"/>
      <protection locked="0"/>
    </xf>
    <xf numFmtId="0" fontId="1" fillId="4" borderId="36" xfId="0" applyFont="1" applyFill="1" applyBorder="1" applyAlignment="1" applyProtection="1">
      <alignment horizontal="center" vertical="center" wrapText="1"/>
      <protection locked="0"/>
    </xf>
    <xf numFmtId="0" fontId="1" fillId="4" borderId="38" xfId="0" applyFont="1" applyFill="1" applyBorder="1" applyAlignment="1" applyProtection="1">
      <alignment horizontal="center" vertical="center" wrapText="1"/>
      <protection locked="0"/>
    </xf>
    <xf numFmtId="0" fontId="1" fillId="4" borderId="39" xfId="0" applyFont="1" applyFill="1" applyBorder="1" applyAlignment="1" applyProtection="1">
      <alignment horizontal="center" vertical="center" wrapText="1"/>
      <protection locked="0"/>
    </xf>
    <xf numFmtId="0" fontId="1" fillId="0" borderId="0" xfId="0" applyFont="1" applyAlignment="1" applyProtection="1">
      <alignment horizontal="center" vertical="center" wrapText="1"/>
      <protection locked="0"/>
    </xf>
    <xf numFmtId="0" fontId="2" fillId="0" borderId="0" xfId="0" applyFont="1" applyAlignment="1" applyProtection="1">
      <alignment horizontal="left" vertical="center" wrapText="1"/>
      <protection locked="0"/>
    </xf>
    <xf numFmtId="0" fontId="1" fillId="4" borderId="20" xfId="0" applyFont="1" applyFill="1" applyBorder="1" applyAlignment="1" applyProtection="1">
      <alignment horizontal="center" vertical="center" wrapText="1"/>
      <protection locked="0"/>
    </xf>
    <xf numFmtId="0" fontId="1" fillId="4" borderId="21" xfId="0" applyFont="1" applyFill="1" applyBorder="1" applyAlignment="1" applyProtection="1">
      <alignment horizontal="center" vertical="center" wrapText="1"/>
      <protection locked="0"/>
    </xf>
    <xf numFmtId="0" fontId="1" fillId="4" borderId="15" xfId="0" applyFont="1" applyFill="1" applyBorder="1" applyAlignment="1" applyProtection="1">
      <alignment horizontal="center" vertical="center" wrapText="1"/>
      <protection locked="0"/>
    </xf>
    <xf numFmtId="0" fontId="1" fillId="4" borderId="17" xfId="0" applyFont="1" applyFill="1" applyBorder="1" applyAlignment="1" applyProtection="1">
      <alignment horizontal="center" vertical="center" wrapText="1"/>
      <protection locked="0"/>
    </xf>
    <xf numFmtId="0" fontId="2" fillId="0" borderId="0" xfId="0" applyFont="1" applyBorder="1" applyAlignment="1" applyProtection="1">
      <alignment horizontal="left" vertical="center" wrapText="1"/>
      <protection locked="0"/>
    </xf>
    <xf numFmtId="0" fontId="7" fillId="0" borderId="0" xfId="0" applyFont="1" applyAlignment="1" applyProtection="1">
      <alignment horizontal="left" vertical="center" wrapText="1"/>
      <protection locked="0"/>
    </xf>
    <xf numFmtId="0" fontId="1" fillId="0" borderId="0" xfId="0" applyFont="1" applyAlignment="1" applyProtection="1">
      <alignment horizontal="left"/>
      <protection locked="0"/>
    </xf>
  </cellXfs>
  <cellStyles count="2">
    <cellStyle name="Normal" xfId="0" builtinId="0"/>
    <cellStyle name="Percent" xfId="1"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18"/>
  <sheetViews>
    <sheetView zoomScale="90" zoomScaleNormal="90" workbookViewId="0">
      <selection activeCell="G10" sqref="G10"/>
    </sheetView>
  </sheetViews>
  <sheetFormatPr defaultColWidth="9.140625" defaultRowHeight="12.75" x14ac:dyDescent="0.25"/>
  <cols>
    <col min="1" max="1" width="4.7109375" style="4" customWidth="1"/>
    <col min="2" max="2" width="4.7109375" style="3" customWidth="1"/>
    <col min="3" max="3" width="28.28515625" style="3" customWidth="1"/>
    <col min="4" max="4" width="9.7109375" style="3" customWidth="1"/>
    <col min="5" max="5" width="12.140625" style="3" customWidth="1"/>
    <col min="6" max="6" width="26.140625" style="3" customWidth="1"/>
    <col min="7" max="7" width="21.28515625" style="3" customWidth="1"/>
    <col min="8" max="8" width="10.5703125" style="3" customWidth="1"/>
    <col min="9" max="10" width="13.7109375" style="3" customWidth="1"/>
    <col min="11" max="11" width="33.28515625" style="3" customWidth="1"/>
    <col min="12" max="16384" width="9.140625" style="3"/>
  </cols>
  <sheetData>
    <row r="1" spans="1:11" ht="18" customHeight="1" x14ac:dyDescent="0.25">
      <c r="A1" s="2">
        <v>1</v>
      </c>
      <c r="B1" s="147" t="s">
        <v>7</v>
      </c>
      <c r="C1" s="147"/>
      <c r="D1" s="147"/>
      <c r="E1" s="147"/>
      <c r="F1" s="147"/>
      <c r="G1" s="147"/>
      <c r="H1" s="147"/>
      <c r="I1" s="147"/>
      <c r="J1" s="147"/>
      <c r="K1" s="147"/>
    </row>
    <row r="2" spans="1:11" ht="13.5" thickBot="1" x14ac:dyDescent="0.3">
      <c r="H2" s="5"/>
    </row>
    <row r="3" spans="1:11" ht="30.75" customHeight="1" x14ac:dyDescent="0.25">
      <c r="A3" s="2"/>
      <c r="B3" s="141" t="s">
        <v>105</v>
      </c>
      <c r="C3" s="142"/>
      <c r="D3" s="142"/>
      <c r="E3" s="142"/>
      <c r="F3" s="142"/>
      <c r="G3" s="143"/>
      <c r="H3" s="5"/>
      <c r="I3" s="144" t="s">
        <v>26</v>
      </c>
      <c r="J3" s="145"/>
      <c r="K3" s="146"/>
    </row>
    <row r="4" spans="1:11" ht="76.5" x14ac:dyDescent="0.25">
      <c r="B4" s="6" t="s">
        <v>0</v>
      </c>
      <c r="C4" s="7" t="s">
        <v>1</v>
      </c>
      <c r="D4" s="8" t="s">
        <v>17</v>
      </c>
      <c r="E4" s="8" t="s">
        <v>28</v>
      </c>
      <c r="F4" s="9" t="s">
        <v>18</v>
      </c>
      <c r="G4" s="10" t="s">
        <v>19</v>
      </c>
      <c r="H4" s="5"/>
      <c r="I4" s="6" t="s">
        <v>20</v>
      </c>
      <c r="J4" s="8" t="s">
        <v>21</v>
      </c>
      <c r="K4" s="10" t="s">
        <v>59</v>
      </c>
    </row>
    <row r="5" spans="1:11" x14ac:dyDescent="0.25">
      <c r="B5" s="11">
        <v>1</v>
      </c>
      <c r="C5" s="12"/>
      <c r="D5" s="13"/>
      <c r="E5" s="13"/>
      <c r="F5" s="14">
        <v>0</v>
      </c>
      <c r="G5" s="26">
        <f>F5*20%</f>
        <v>0</v>
      </c>
      <c r="H5" s="5"/>
      <c r="I5" s="15">
        <v>0</v>
      </c>
      <c r="J5" s="23">
        <f>I5*20%</f>
        <v>0</v>
      </c>
      <c r="K5" s="16"/>
    </row>
    <row r="6" spans="1:11" x14ac:dyDescent="0.25">
      <c r="B6" s="11">
        <v>2</v>
      </c>
      <c r="C6" s="12"/>
      <c r="D6" s="13"/>
      <c r="E6" s="13"/>
      <c r="F6" s="14">
        <v>0</v>
      </c>
      <c r="G6" s="26">
        <f t="shared" ref="G6:G9" si="0">F6*20%</f>
        <v>0</v>
      </c>
      <c r="H6" s="5"/>
      <c r="I6" s="15">
        <v>0</v>
      </c>
      <c r="J6" s="23">
        <f t="shared" ref="J6:J9" si="1">I6*20%</f>
        <v>0</v>
      </c>
      <c r="K6" s="16"/>
    </row>
    <row r="7" spans="1:11" x14ac:dyDescent="0.25">
      <c r="B7" s="11">
        <v>3</v>
      </c>
      <c r="C7" s="12"/>
      <c r="D7" s="13"/>
      <c r="E7" s="13"/>
      <c r="F7" s="14">
        <v>0</v>
      </c>
      <c r="G7" s="26">
        <f t="shared" si="0"/>
        <v>0</v>
      </c>
      <c r="H7" s="5"/>
      <c r="I7" s="15">
        <v>0</v>
      </c>
      <c r="J7" s="23">
        <f t="shared" si="1"/>
        <v>0</v>
      </c>
      <c r="K7" s="16"/>
    </row>
    <row r="8" spans="1:11" x14ac:dyDescent="0.25">
      <c r="B8" s="11">
        <v>4</v>
      </c>
      <c r="C8" s="12"/>
      <c r="D8" s="13"/>
      <c r="E8" s="13"/>
      <c r="F8" s="14">
        <v>0</v>
      </c>
      <c r="G8" s="26">
        <f t="shared" si="0"/>
        <v>0</v>
      </c>
      <c r="H8" s="5"/>
      <c r="I8" s="15">
        <v>0</v>
      </c>
      <c r="J8" s="23">
        <f t="shared" si="1"/>
        <v>0</v>
      </c>
      <c r="K8" s="16"/>
    </row>
    <row r="9" spans="1:11" ht="13.5" thickBot="1" x14ac:dyDescent="0.3">
      <c r="B9" s="17">
        <v>5</v>
      </c>
      <c r="C9" s="18"/>
      <c r="D9" s="19"/>
      <c r="E9" s="19"/>
      <c r="F9" s="20">
        <v>0</v>
      </c>
      <c r="G9" s="26">
        <f t="shared" si="0"/>
        <v>0</v>
      </c>
      <c r="H9" s="5"/>
      <c r="I9" s="21">
        <v>0</v>
      </c>
      <c r="J9" s="24">
        <f t="shared" si="1"/>
        <v>0</v>
      </c>
      <c r="K9" s="22"/>
    </row>
    <row r="10" spans="1:11" ht="13.5" thickBot="1" x14ac:dyDescent="0.3">
      <c r="F10" s="1">
        <f>SUM(F5:F9)</f>
        <v>0</v>
      </c>
      <c r="G10" s="27">
        <f>SUM(G5:G9)</f>
        <v>0</v>
      </c>
      <c r="H10" s="5"/>
      <c r="I10" s="28">
        <f>SUM(I5:I9)</f>
        <v>0</v>
      </c>
      <c r="J10" s="25">
        <f>SUM(J5:J9)</f>
        <v>0</v>
      </c>
    </row>
    <row r="11" spans="1:11" x14ac:dyDescent="0.25">
      <c r="H11" s="5"/>
    </row>
    <row r="12" spans="1:11" x14ac:dyDescent="0.25">
      <c r="H12" s="5"/>
    </row>
    <row r="13" spans="1:11" ht="15" customHeight="1" x14ac:dyDescent="0.25">
      <c r="B13" s="148" t="s">
        <v>3</v>
      </c>
      <c r="C13" s="149"/>
      <c r="D13" s="149"/>
      <c r="E13" s="149"/>
      <c r="F13" s="149"/>
      <c r="G13" s="150"/>
      <c r="H13" s="5"/>
    </row>
    <row r="14" spans="1:11" x14ac:dyDescent="0.25">
      <c r="E14" s="4"/>
      <c r="F14" s="4"/>
      <c r="G14" s="4"/>
      <c r="H14" s="5"/>
    </row>
    <row r="15" spans="1:11" x14ac:dyDescent="0.25">
      <c r="H15" s="5"/>
    </row>
    <row r="16" spans="1:11" x14ac:dyDescent="0.25">
      <c r="H16" s="5"/>
    </row>
    <row r="17" spans="8:8" x14ac:dyDescent="0.25">
      <c r="H17" s="5"/>
    </row>
    <row r="18" spans="8:8" x14ac:dyDescent="0.25">
      <c r="H18" s="5"/>
    </row>
  </sheetData>
  <mergeCells count="4">
    <mergeCell ref="B3:G3"/>
    <mergeCell ref="I3:K3"/>
    <mergeCell ref="B1:K1"/>
    <mergeCell ref="B13:G13"/>
  </mergeCells>
  <pageMargins left="0.39370078740157483" right="0.39370078740157483" top="0.74803149606299213" bottom="0.74803149606299213" header="0.31496062992125984" footer="0.31496062992125984"/>
  <pageSetup scale="6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U18"/>
  <sheetViews>
    <sheetView zoomScale="90" zoomScaleNormal="90" workbookViewId="0"/>
  </sheetViews>
  <sheetFormatPr defaultColWidth="9.140625" defaultRowHeight="12.75" x14ac:dyDescent="0.25"/>
  <cols>
    <col min="1" max="1" width="4.42578125" style="119" customWidth="1"/>
    <col min="2" max="2" width="4.7109375" style="119" customWidth="1"/>
    <col min="3" max="3" width="23" style="119" customWidth="1"/>
    <col min="4" max="4" width="10.140625" style="119" customWidth="1"/>
    <col min="5" max="16" width="9" style="119" customWidth="1"/>
    <col min="17" max="17" width="10.5703125" style="119" customWidth="1"/>
    <col min="18" max="18" width="20.140625" style="119" customWidth="1"/>
    <col min="19" max="19" width="12.28515625" style="119" customWidth="1"/>
    <col min="20" max="20" width="33.28515625" style="119" customWidth="1"/>
    <col min="21" max="16384" width="9.140625" style="119"/>
  </cols>
  <sheetData>
    <row r="1" spans="1:21" x14ac:dyDescent="0.25">
      <c r="A1" s="80">
        <v>4</v>
      </c>
      <c r="B1" s="155" t="s">
        <v>55</v>
      </c>
      <c r="C1" s="155"/>
      <c r="D1" s="155"/>
      <c r="E1" s="155"/>
      <c r="F1" s="155"/>
      <c r="G1" s="155"/>
      <c r="H1" s="155"/>
      <c r="I1" s="155"/>
      <c r="J1" s="155"/>
      <c r="K1" s="155"/>
      <c r="L1" s="155"/>
      <c r="M1" s="155"/>
      <c r="N1" s="155"/>
      <c r="O1" s="155"/>
      <c r="P1" s="155"/>
      <c r="Q1" s="155"/>
      <c r="R1" s="155"/>
      <c r="S1" s="155"/>
      <c r="T1" s="155"/>
      <c r="U1" s="118"/>
    </row>
    <row r="2" spans="1:21" ht="12.75" customHeight="1" x14ac:dyDescent="0.25">
      <c r="A2" s="80">
        <v>4.4000000000000004</v>
      </c>
      <c r="B2" s="155" t="s">
        <v>72</v>
      </c>
      <c r="C2" s="155"/>
      <c r="D2" s="155"/>
      <c r="E2" s="155"/>
      <c r="F2" s="155"/>
      <c r="G2" s="155"/>
      <c r="H2" s="155"/>
      <c r="I2" s="155"/>
      <c r="J2" s="155"/>
      <c r="K2" s="155"/>
      <c r="L2" s="155"/>
      <c r="M2" s="155"/>
      <c r="N2" s="155"/>
      <c r="O2" s="155"/>
      <c r="P2" s="155"/>
      <c r="Q2" s="155"/>
      <c r="R2" s="155"/>
      <c r="S2" s="155"/>
      <c r="T2" s="155"/>
      <c r="U2" s="118"/>
    </row>
    <row r="3" spans="1:21" ht="13.5" thickBot="1" x14ac:dyDescent="0.3">
      <c r="A3" s="80"/>
      <c r="B3" s="80"/>
      <c r="C3" s="80"/>
      <c r="D3" s="80"/>
      <c r="E3" s="80"/>
      <c r="F3" s="80"/>
      <c r="G3" s="80"/>
      <c r="H3" s="80"/>
      <c r="I3" s="80"/>
      <c r="J3" s="80"/>
      <c r="K3" s="80"/>
      <c r="L3" s="80"/>
      <c r="M3" s="80"/>
      <c r="N3" s="80"/>
      <c r="O3" s="80"/>
      <c r="P3" s="80"/>
      <c r="Q3" s="118"/>
      <c r="R3" s="118"/>
      <c r="S3" s="118"/>
      <c r="T3" s="118"/>
      <c r="U3" s="118"/>
    </row>
    <row r="4" spans="1:21" s="3" customFormat="1" ht="30.75" customHeight="1" x14ac:dyDescent="0.25">
      <c r="A4" s="2"/>
      <c r="B4" s="141" t="s">
        <v>104</v>
      </c>
      <c r="C4" s="142"/>
      <c r="D4" s="142"/>
      <c r="E4" s="142"/>
      <c r="F4" s="142"/>
      <c r="G4" s="142"/>
      <c r="H4" s="142"/>
      <c r="I4" s="142"/>
      <c r="J4" s="142"/>
      <c r="K4" s="142"/>
      <c r="L4" s="142"/>
      <c r="M4" s="142"/>
      <c r="N4" s="142"/>
      <c r="O4" s="142"/>
      <c r="P4" s="143"/>
      <c r="Q4" s="5"/>
      <c r="R4" s="144" t="s">
        <v>26</v>
      </c>
      <c r="S4" s="145"/>
      <c r="T4" s="146"/>
    </row>
    <row r="5" spans="1:21" s="3" customFormat="1" ht="102" x14ac:dyDescent="0.25">
      <c r="A5" s="4"/>
      <c r="B5" s="6" t="s">
        <v>0</v>
      </c>
      <c r="C5" s="7" t="s">
        <v>1</v>
      </c>
      <c r="D5" s="8" t="s">
        <v>73</v>
      </c>
      <c r="E5" s="8" t="s">
        <v>74</v>
      </c>
      <c r="F5" s="8" t="s">
        <v>75</v>
      </c>
      <c r="G5" s="8" t="s">
        <v>76</v>
      </c>
      <c r="H5" s="8" t="s">
        <v>77</v>
      </c>
      <c r="I5" s="8" t="s">
        <v>78</v>
      </c>
      <c r="J5" s="8" t="s">
        <v>79</v>
      </c>
      <c r="K5" s="8" t="s">
        <v>80</v>
      </c>
      <c r="L5" s="8" t="s">
        <v>81</v>
      </c>
      <c r="M5" s="8" t="s">
        <v>82</v>
      </c>
      <c r="N5" s="8" t="s">
        <v>83</v>
      </c>
      <c r="O5" s="8" t="s">
        <v>84</v>
      </c>
      <c r="P5" s="10" t="s">
        <v>85</v>
      </c>
      <c r="Q5" s="5"/>
      <c r="R5" s="6" t="s">
        <v>86</v>
      </c>
      <c r="S5" s="8" t="s">
        <v>21</v>
      </c>
      <c r="T5" s="10" t="s">
        <v>59</v>
      </c>
    </row>
    <row r="6" spans="1:21" s="3" customFormat="1" x14ac:dyDescent="0.25">
      <c r="A6" s="4"/>
      <c r="B6" s="11">
        <v>1</v>
      </c>
      <c r="C6" s="12"/>
      <c r="D6" s="13"/>
      <c r="E6" s="120"/>
      <c r="F6" s="14"/>
      <c r="G6" s="14"/>
      <c r="H6" s="14"/>
      <c r="I6" s="14"/>
      <c r="J6" s="14"/>
      <c r="K6" s="14"/>
      <c r="L6" s="14"/>
      <c r="M6" s="14"/>
      <c r="N6" s="14"/>
      <c r="O6" s="14"/>
      <c r="P6" s="121"/>
      <c r="Q6" s="5"/>
      <c r="R6" s="15"/>
      <c r="S6" s="122"/>
      <c r="T6" s="16"/>
    </row>
    <row r="7" spans="1:21" s="3" customFormat="1" x14ac:dyDescent="0.25">
      <c r="A7" s="4"/>
      <c r="B7" s="11">
        <v>2</v>
      </c>
      <c r="C7" s="12"/>
      <c r="D7" s="13"/>
      <c r="E7" s="120"/>
      <c r="F7" s="14"/>
      <c r="G7" s="14"/>
      <c r="H7" s="14"/>
      <c r="I7" s="14"/>
      <c r="J7" s="14"/>
      <c r="K7" s="14"/>
      <c r="L7" s="14"/>
      <c r="M7" s="14"/>
      <c r="N7" s="14"/>
      <c r="O7" s="14"/>
      <c r="P7" s="121"/>
      <c r="Q7" s="5"/>
      <c r="R7" s="15"/>
      <c r="S7" s="122"/>
      <c r="T7" s="16"/>
    </row>
    <row r="8" spans="1:21" s="3" customFormat="1" x14ac:dyDescent="0.25">
      <c r="A8" s="4"/>
      <c r="B8" s="11">
        <v>3</v>
      </c>
      <c r="C8" s="12"/>
      <c r="D8" s="13"/>
      <c r="E8" s="120"/>
      <c r="F8" s="14"/>
      <c r="G8" s="14"/>
      <c r="H8" s="14"/>
      <c r="I8" s="14"/>
      <c r="J8" s="14"/>
      <c r="K8" s="14"/>
      <c r="L8" s="14"/>
      <c r="M8" s="14"/>
      <c r="N8" s="14"/>
      <c r="O8" s="14"/>
      <c r="P8" s="121"/>
      <c r="Q8" s="5"/>
      <c r="R8" s="15"/>
      <c r="S8" s="122"/>
      <c r="T8" s="16"/>
    </row>
    <row r="9" spans="1:21" s="3" customFormat="1" x14ac:dyDescent="0.25">
      <c r="A9" s="4"/>
      <c r="B9" s="11">
        <v>4</v>
      </c>
      <c r="C9" s="12"/>
      <c r="D9" s="13"/>
      <c r="E9" s="120"/>
      <c r="F9" s="14"/>
      <c r="G9" s="14"/>
      <c r="H9" s="14"/>
      <c r="I9" s="14"/>
      <c r="J9" s="14"/>
      <c r="K9" s="14"/>
      <c r="L9" s="14"/>
      <c r="M9" s="14"/>
      <c r="N9" s="14"/>
      <c r="O9" s="14"/>
      <c r="P9" s="121"/>
      <c r="Q9" s="5"/>
      <c r="R9" s="15"/>
      <c r="S9" s="122"/>
      <c r="T9" s="16"/>
    </row>
    <row r="10" spans="1:21" s="3" customFormat="1" ht="13.5" thickBot="1" x14ac:dyDescent="0.3">
      <c r="A10" s="4"/>
      <c r="B10" s="17">
        <v>5</v>
      </c>
      <c r="C10" s="18"/>
      <c r="D10" s="19"/>
      <c r="E10" s="62"/>
      <c r="F10" s="20"/>
      <c r="G10" s="20"/>
      <c r="H10" s="20"/>
      <c r="I10" s="20"/>
      <c r="J10" s="20"/>
      <c r="K10" s="20"/>
      <c r="L10" s="20"/>
      <c r="M10" s="20"/>
      <c r="N10" s="20"/>
      <c r="O10" s="20"/>
      <c r="P10" s="64"/>
      <c r="Q10" s="5"/>
      <c r="R10" s="21"/>
      <c r="S10" s="123"/>
      <c r="T10" s="22"/>
    </row>
    <row r="11" spans="1:21" s="3" customFormat="1" ht="13.5" thickBot="1" x14ac:dyDescent="0.3">
      <c r="A11" s="4"/>
      <c r="Q11" s="5"/>
      <c r="S11" s="1">
        <f>SUM(S6:S10)</f>
        <v>0</v>
      </c>
      <c r="T11" s="124" t="s">
        <v>35</v>
      </c>
    </row>
    <row r="12" spans="1:21" s="3" customFormat="1" x14ac:dyDescent="0.25">
      <c r="A12" s="4"/>
      <c r="Q12" s="5"/>
    </row>
    <row r="13" spans="1:21" s="3" customFormat="1" ht="15" customHeight="1" x14ac:dyDescent="0.25">
      <c r="A13" s="4"/>
      <c r="B13" s="148" t="s">
        <v>3</v>
      </c>
      <c r="C13" s="149"/>
      <c r="D13" s="149"/>
      <c r="E13" s="149"/>
      <c r="F13" s="149"/>
      <c r="G13" s="149"/>
      <c r="H13" s="149"/>
      <c r="I13" s="149"/>
      <c r="J13" s="149"/>
      <c r="K13" s="149"/>
      <c r="L13" s="149"/>
      <c r="M13" s="149"/>
      <c r="N13" s="149"/>
      <c r="O13" s="149"/>
      <c r="P13" s="150"/>
      <c r="Q13" s="5"/>
    </row>
    <row r="14" spans="1:21" s="3" customFormat="1" x14ac:dyDescent="0.25">
      <c r="A14" s="4"/>
      <c r="E14" s="4"/>
      <c r="F14" s="4"/>
      <c r="G14" s="4"/>
      <c r="H14" s="4"/>
      <c r="I14" s="4"/>
      <c r="J14" s="4"/>
      <c r="K14" s="4"/>
      <c r="L14" s="4"/>
      <c r="M14" s="4"/>
      <c r="N14" s="4"/>
      <c r="O14" s="4"/>
      <c r="P14" s="4"/>
      <c r="Q14" s="5"/>
    </row>
    <row r="15" spans="1:21" s="3" customFormat="1" x14ac:dyDescent="0.25">
      <c r="A15" s="4"/>
      <c r="Q15" s="5"/>
    </row>
    <row r="16" spans="1:21" s="3" customFormat="1" x14ac:dyDescent="0.25">
      <c r="A16" s="4"/>
      <c r="Q16" s="5"/>
    </row>
    <row r="17" spans="1:17" s="3" customFormat="1" x14ac:dyDescent="0.25">
      <c r="A17" s="4"/>
      <c r="Q17" s="5"/>
    </row>
    <row r="18" spans="1:17" s="3" customFormat="1" x14ac:dyDescent="0.25">
      <c r="A18" s="4"/>
      <c r="Q18" s="5"/>
    </row>
  </sheetData>
  <mergeCells count="5">
    <mergeCell ref="B4:P4"/>
    <mergeCell ref="R4:T4"/>
    <mergeCell ref="B13:P13"/>
    <mergeCell ref="B1:T1"/>
    <mergeCell ref="B2:T2"/>
  </mergeCells>
  <pageMargins left="0.39370078740157483" right="0.39370078740157483" top="0.74803149606299213" bottom="0.74803149606299213" header="0.31496062992125984" footer="0.31496062992125984"/>
  <pageSetup scale="57"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L16"/>
  <sheetViews>
    <sheetView zoomScale="90" zoomScaleNormal="90" workbookViewId="0"/>
  </sheetViews>
  <sheetFormatPr defaultColWidth="9.140625" defaultRowHeight="12.75" x14ac:dyDescent="0.2"/>
  <cols>
    <col min="1" max="1" width="5.140625" style="125" customWidth="1"/>
    <col min="2" max="2" width="4.7109375" style="125" customWidth="1"/>
    <col min="3" max="4" width="10.7109375" style="125" customWidth="1"/>
    <col min="5" max="5" width="32.42578125" style="126" customWidth="1"/>
    <col min="6" max="6" width="10.5703125" style="126" customWidth="1"/>
    <col min="7" max="8" width="19.42578125" style="125" customWidth="1"/>
    <col min="9" max="9" width="9.42578125" style="119" customWidth="1"/>
    <col min="10" max="10" width="15" style="125" customWidth="1"/>
    <col min="11" max="11" width="45" style="125" customWidth="1"/>
    <col min="12" max="16384" width="9.140625" style="125"/>
  </cols>
  <sheetData>
    <row r="1" spans="1:12" x14ac:dyDescent="0.2">
      <c r="A1" s="2">
        <v>5</v>
      </c>
      <c r="B1" s="147" t="s">
        <v>87</v>
      </c>
      <c r="C1" s="147"/>
      <c r="D1" s="147"/>
      <c r="E1" s="147"/>
      <c r="F1" s="147"/>
      <c r="G1" s="147"/>
      <c r="H1" s="147"/>
      <c r="I1" s="147"/>
      <c r="J1" s="147"/>
      <c r="K1" s="147"/>
      <c r="L1" s="147"/>
    </row>
    <row r="2" spans="1:12" ht="13.5" thickBot="1" x14ac:dyDescent="0.25">
      <c r="I2" s="125"/>
    </row>
    <row r="3" spans="1:12" s="3" customFormat="1" ht="32.25" customHeight="1" x14ac:dyDescent="0.25">
      <c r="A3" s="2"/>
      <c r="B3" s="141" t="s">
        <v>88</v>
      </c>
      <c r="C3" s="169"/>
      <c r="D3" s="169"/>
      <c r="E3" s="169"/>
      <c r="F3" s="169"/>
      <c r="G3" s="169"/>
      <c r="H3" s="170"/>
      <c r="I3" s="90"/>
      <c r="J3" s="144" t="s">
        <v>26</v>
      </c>
      <c r="K3" s="146"/>
    </row>
    <row r="4" spans="1:12" s="3" customFormat="1" ht="69.75" customHeight="1" x14ac:dyDescent="0.25">
      <c r="B4" s="99" t="s">
        <v>2</v>
      </c>
      <c r="C4" s="49" t="s">
        <v>9</v>
      </c>
      <c r="D4" s="49" t="s">
        <v>29</v>
      </c>
      <c r="E4" s="49" t="s">
        <v>33</v>
      </c>
      <c r="F4" s="49" t="s">
        <v>91</v>
      </c>
      <c r="G4" s="49" t="s">
        <v>30</v>
      </c>
      <c r="H4" s="78" t="s">
        <v>31</v>
      </c>
      <c r="I4" s="90"/>
      <c r="J4" s="100" t="s">
        <v>32</v>
      </c>
      <c r="K4" s="101" t="s">
        <v>59</v>
      </c>
    </row>
    <row r="5" spans="1:12" s="3" customFormat="1" x14ac:dyDescent="0.25">
      <c r="B5" s="102">
        <v>1</v>
      </c>
      <c r="C5" s="103"/>
      <c r="D5" s="103"/>
      <c r="E5" s="103"/>
      <c r="F5" s="104"/>
      <c r="G5" s="105">
        <v>0</v>
      </c>
      <c r="H5" s="106">
        <v>0</v>
      </c>
      <c r="I5" s="90"/>
      <c r="J5" s="59">
        <v>0</v>
      </c>
      <c r="K5" s="61"/>
    </row>
    <row r="6" spans="1:12" s="3" customFormat="1" x14ac:dyDescent="0.25">
      <c r="B6" s="102">
        <v>2</v>
      </c>
      <c r="C6" s="103"/>
      <c r="D6" s="103"/>
      <c r="E6" s="103"/>
      <c r="F6" s="104"/>
      <c r="G6" s="105">
        <v>0</v>
      </c>
      <c r="H6" s="106">
        <v>0</v>
      </c>
      <c r="I6" s="90"/>
      <c r="J6" s="59">
        <v>0</v>
      </c>
      <c r="K6" s="61"/>
    </row>
    <row r="7" spans="1:12" s="3" customFormat="1" x14ac:dyDescent="0.25">
      <c r="B7" s="102">
        <v>3</v>
      </c>
      <c r="C7" s="103"/>
      <c r="D7" s="103"/>
      <c r="E7" s="103"/>
      <c r="F7" s="104"/>
      <c r="G7" s="105">
        <v>0</v>
      </c>
      <c r="H7" s="106">
        <v>0</v>
      </c>
      <c r="I7" s="5"/>
      <c r="J7" s="59">
        <v>0</v>
      </c>
      <c r="K7" s="61"/>
    </row>
    <row r="8" spans="1:12" s="3" customFormat="1" x14ac:dyDescent="0.25">
      <c r="B8" s="107">
        <v>4</v>
      </c>
      <c r="C8" s="108"/>
      <c r="D8" s="108"/>
      <c r="E8" s="108"/>
      <c r="F8" s="109"/>
      <c r="G8" s="110">
        <v>0</v>
      </c>
      <c r="H8" s="111">
        <v>0</v>
      </c>
      <c r="I8" s="5"/>
      <c r="J8" s="65">
        <v>0</v>
      </c>
      <c r="K8" s="112"/>
    </row>
    <row r="9" spans="1:12" s="3" customFormat="1" ht="13.5" thickBot="1" x14ac:dyDescent="0.3">
      <c r="B9" s="113">
        <v>5</v>
      </c>
      <c r="C9" s="114"/>
      <c r="D9" s="114"/>
      <c r="E9" s="114"/>
      <c r="F9" s="115"/>
      <c r="G9" s="116">
        <v>0</v>
      </c>
      <c r="H9" s="117">
        <v>0</v>
      </c>
      <c r="I9" s="5"/>
      <c r="J9" s="86">
        <v>0</v>
      </c>
      <c r="K9" s="67"/>
    </row>
    <row r="10" spans="1:12" s="3" customFormat="1" ht="13.5" thickBot="1" x14ac:dyDescent="0.3">
      <c r="G10" s="1">
        <f>SUM(G5:G9)</f>
        <v>0</v>
      </c>
      <c r="H10" s="1">
        <f>SUM(H5:H9)</f>
        <v>0</v>
      </c>
      <c r="J10" s="1">
        <f>SUM(J5:J9)</f>
        <v>0</v>
      </c>
      <c r="K10" s="79" t="s">
        <v>34</v>
      </c>
    </row>
    <row r="11" spans="1:12" s="3" customFormat="1" ht="13.5" thickBot="1" x14ac:dyDescent="0.3">
      <c r="J11" s="1">
        <f>J10*10%</f>
        <v>0</v>
      </c>
      <c r="K11" s="79" t="s">
        <v>35</v>
      </c>
    </row>
    <row r="12" spans="1:12" s="3" customFormat="1" x14ac:dyDescent="0.25"/>
    <row r="13" spans="1:12" s="3" customFormat="1" ht="89.25" customHeight="1" x14ac:dyDescent="0.25">
      <c r="B13" s="168" t="s">
        <v>90</v>
      </c>
      <c r="C13" s="168"/>
      <c r="D13" s="168"/>
      <c r="E13" s="168"/>
      <c r="F13" s="168"/>
      <c r="G13" s="168"/>
      <c r="H13" s="168"/>
    </row>
    <row r="14" spans="1:12" s="3" customFormat="1" x14ac:dyDescent="0.25"/>
    <row r="15" spans="1:12" s="3" customFormat="1" x14ac:dyDescent="0.25"/>
    <row r="16" spans="1:12" s="3" customFormat="1" ht="15" customHeight="1" x14ac:dyDescent="0.25">
      <c r="B16" s="148" t="s">
        <v>3</v>
      </c>
      <c r="C16" s="149"/>
      <c r="D16" s="149"/>
      <c r="E16" s="149"/>
      <c r="F16" s="149"/>
      <c r="G16" s="149"/>
      <c r="H16" s="150"/>
    </row>
  </sheetData>
  <mergeCells count="5">
    <mergeCell ref="B16:H16"/>
    <mergeCell ref="B1:L1"/>
    <mergeCell ref="B3:H3"/>
    <mergeCell ref="J3:K3"/>
    <mergeCell ref="B13:H13"/>
  </mergeCells>
  <pageMargins left="0.39370078740157483" right="0.39370078740157483" top="0.74803149606299213" bottom="0.74803149606299213" header="0.31496062992125984" footer="0.31496062992125984"/>
  <pageSetup scale="67"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I15"/>
  <sheetViews>
    <sheetView zoomScale="90" zoomScaleNormal="90" workbookViewId="0"/>
  </sheetViews>
  <sheetFormatPr defaultColWidth="9.140625" defaultRowHeight="12.75" x14ac:dyDescent="0.2"/>
  <cols>
    <col min="1" max="1" width="4.140625" style="125" customWidth="1"/>
    <col min="2" max="2" width="4.7109375" style="125" customWidth="1"/>
    <col min="3" max="3" width="14.140625" style="125" customWidth="1"/>
    <col min="4" max="4" width="46.42578125" style="125" customWidth="1"/>
    <col min="5" max="5" width="22.5703125" style="125" customWidth="1"/>
    <col min="6" max="6" width="9.42578125" style="119" customWidth="1"/>
    <col min="7" max="7" width="17.28515625" style="125" customWidth="1"/>
    <col min="8" max="8" width="45" style="125" customWidth="1"/>
    <col min="9" max="16384" width="9.140625" style="125"/>
  </cols>
  <sheetData>
    <row r="1" spans="1:9" x14ac:dyDescent="0.2">
      <c r="A1" s="2">
        <v>6</v>
      </c>
      <c r="B1" s="147" t="s">
        <v>96</v>
      </c>
      <c r="C1" s="147"/>
      <c r="D1" s="147"/>
      <c r="E1" s="147"/>
      <c r="F1" s="147"/>
      <c r="G1" s="147"/>
      <c r="H1" s="147"/>
      <c r="I1" s="147"/>
    </row>
    <row r="2" spans="1:9" ht="15.75" customHeight="1" thickBot="1" x14ac:dyDescent="0.25">
      <c r="A2" s="2"/>
      <c r="B2" s="90"/>
      <c r="C2" s="90"/>
      <c r="D2" s="90"/>
      <c r="E2" s="90"/>
      <c r="F2" s="125"/>
      <c r="G2" s="90"/>
      <c r="H2" s="90"/>
      <c r="I2" s="90"/>
    </row>
    <row r="3" spans="1:9" s="3" customFormat="1" ht="42.75" customHeight="1" x14ac:dyDescent="0.25">
      <c r="A3" s="2"/>
      <c r="B3" s="141" t="s">
        <v>97</v>
      </c>
      <c r="C3" s="169"/>
      <c r="D3" s="169"/>
      <c r="E3" s="170"/>
      <c r="F3" s="90"/>
      <c r="G3" s="144" t="s">
        <v>26</v>
      </c>
      <c r="H3" s="146"/>
    </row>
    <row r="4" spans="1:9" s="3" customFormat="1" ht="69.75" customHeight="1" x14ac:dyDescent="0.25">
      <c r="B4" s="99" t="s">
        <v>2</v>
      </c>
      <c r="C4" s="49" t="s">
        <v>99</v>
      </c>
      <c r="D4" s="49" t="s">
        <v>98</v>
      </c>
      <c r="E4" s="78" t="s">
        <v>100</v>
      </c>
      <c r="F4" s="90"/>
      <c r="G4" s="100" t="s">
        <v>57</v>
      </c>
      <c r="H4" s="101" t="s">
        <v>59</v>
      </c>
    </row>
    <row r="5" spans="1:9" s="3" customFormat="1" x14ac:dyDescent="0.25">
      <c r="B5" s="102">
        <v>1</v>
      </c>
      <c r="C5" s="103"/>
      <c r="D5" s="103"/>
      <c r="E5" s="127">
        <v>0</v>
      </c>
      <c r="F5" s="90"/>
      <c r="G5" s="59">
        <v>0</v>
      </c>
      <c r="H5" s="61"/>
    </row>
    <row r="6" spans="1:9" s="3" customFormat="1" x14ac:dyDescent="0.25">
      <c r="B6" s="102">
        <v>2</v>
      </c>
      <c r="C6" s="103"/>
      <c r="D6" s="103"/>
      <c r="E6" s="127">
        <v>0</v>
      </c>
      <c r="F6" s="90"/>
      <c r="G6" s="59">
        <v>0</v>
      </c>
      <c r="H6" s="61"/>
    </row>
    <row r="7" spans="1:9" s="3" customFormat="1" x14ac:dyDescent="0.25">
      <c r="B7" s="102">
        <v>3</v>
      </c>
      <c r="C7" s="103"/>
      <c r="D7" s="103"/>
      <c r="E7" s="127">
        <v>0</v>
      </c>
      <c r="F7" s="5"/>
      <c r="G7" s="59">
        <v>0</v>
      </c>
      <c r="H7" s="61"/>
    </row>
    <row r="8" spans="1:9" s="3" customFormat="1" x14ac:dyDescent="0.25">
      <c r="B8" s="107">
        <v>4</v>
      </c>
      <c r="C8" s="108"/>
      <c r="D8" s="108"/>
      <c r="E8" s="128">
        <v>0</v>
      </c>
      <c r="F8" s="5"/>
      <c r="G8" s="65">
        <v>0</v>
      </c>
      <c r="H8" s="112"/>
    </row>
    <row r="9" spans="1:9" s="3" customFormat="1" ht="13.5" thickBot="1" x14ac:dyDescent="0.3">
      <c r="B9" s="113">
        <v>5</v>
      </c>
      <c r="C9" s="114"/>
      <c r="D9" s="114"/>
      <c r="E9" s="129">
        <v>0</v>
      </c>
      <c r="F9" s="5"/>
      <c r="G9" s="86">
        <v>0</v>
      </c>
      <c r="H9" s="67"/>
    </row>
    <row r="10" spans="1:9" s="3" customFormat="1" ht="13.5" thickBot="1" x14ac:dyDescent="0.3">
      <c r="E10" s="1">
        <f>SUM(E5:E9)</f>
        <v>0</v>
      </c>
      <c r="G10" s="1">
        <f>SUM(G5:G9)</f>
        <v>0</v>
      </c>
      <c r="H10" s="79" t="s">
        <v>34</v>
      </c>
    </row>
    <row r="11" spans="1:9" s="3" customFormat="1" ht="13.5" thickBot="1" x14ac:dyDescent="0.3">
      <c r="G11" s="1">
        <f>G10*10%</f>
        <v>0</v>
      </c>
      <c r="H11" s="79" t="s">
        <v>35</v>
      </c>
    </row>
    <row r="12" spans="1:9" s="3" customFormat="1" x14ac:dyDescent="0.25"/>
    <row r="13" spans="1:9" s="3" customFormat="1" x14ac:dyDescent="0.25"/>
    <row r="14" spans="1:9" s="3" customFormat="1" x14ac:dyDescent="0.25">
      <c r="B14" s="148" t="s">
        <v>3</v>
      </c>
      <c r="C14" s="149"/>
      <c r="D14" s="149"/>
      <c r="E14" s="150"/>
    </row>
    <row r="15" spans="1:9" s="3" customFormat="1" x14ac:dyDescent="0.25"/>
  </sheetData>
  <mergeCells count="4">
    <mergeCell ref="B14:E14"/>
    <mergeCell ref="B1:I1"/>
    <mergeCell ref="B3:E3"/>
    <mergeCell ref="G3:H3"/>
  </mergeCells>
  <pageMargins left="0.39370078740157483" right="0.39370078740157483" top="0.74803149606299213" bottom="0.74803149606299213" header="0.31496062992125984" footer="0.31496062992125984"/>
  <pageSetup scale="75"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O17"/>
  <sheetViews>
    <sheetView tabSelected="1" zoomScale="90" zoomScaleNormal="90" workbookViewId="0">
      <selection activeCell="B12" sqref="B12"/>
    </sheetView>
  </sheetViews>
  <sheetFormatPr defaultColWidth="9.140625" defaultRowHeight="12.75" x14ac:dyDescent="0.25"/>
  <cols>
    <col min="1" max="1" width="4" style="3" customWidth="1"/>
    <col min="2" max="2" width="12.5703125" style="3" customWidth="1"/>
    <col min="3" max="3" width="46.28515625" style="3" customWidth="1"/>
    <col min="4" max="5" width="9.140625" style="3"/>
    <col min="6" max="6" width="12.5703125" style="3" customWidth="1"/>
    <col min="7" max="7" width="46.28515625" style="3" customWidth="1"/>
    <col min="8" max="16384" width="9.140625" style="3"/>
  </cols>
  <sheetData>
    <row r="1" spans="1:15" x14ac:dyDescent="0.25">
      <c r="A1" s="2">
        <v>7</v>
      </c>
      <c r="B1" s="147" t="s">
        <v>92</v>
      </c>
      <c r="C1" s="147"/>
      <c r="D1" s="147"/>
      <c r="E1" s="147"/>
      <c r="F1" s="147"/>
      <c r="G1" s="147"/>
      <c r="H1" s="130"/>
      <c r="I1" s="130"/>
      <c r="J1" s="130"/>
    </row>
    <row r="2" spans="1:15" x14ac:dyDescent="0.25">
      <c r="A2" s="2"/>
      <c r="B2" s="5"/>
      <c r="C2" s="5"/>
      <c r="D2" s="5"/>
      <c r="E2" s="5"/>
      <c r="F2" s="5"/>
      <c r="G2" s="5"/>
      <c r="H2" s="5"/>
      <c r="I2" s="5"/>
      <c r="J2" s="5"/>
    </row>
    <row r="3" spans="1:15" ht="60.75" customHeight="1" x14ac:dyDescent="0.25">
      <c r="A3" s="2"/>
      <c r="B3" s="174" t="s">
        <v>93</v>
      </c>
      <c r="C3" s="174"/>
      <c r="D3" s="174"/>
      <c r="E3" s="174"/>
      <c r="F3" s="174"/>
      <c r="G3" s="174"/>
      <c r="H3" s="131"/>
      <c r="I3" s="131"/>
      <c r="J3" s="131"/>
      <c r="K3" s="118"/>
      <c r="L3" s="118"/>
      <c r="M3" s="118"/>
      <c r="N3" s="118"/>
      <c r="O3" s="118"/>
    </row>
    <row r="5" spans="1:15" ht="13.5" thickBot="1" x14ac:dyDescent="0.3"/>
    <row r="6" spans="1:15" ht="34.5" customHeight="1" thickBot="1" x14ac:dyDescent="0.3">
      <c r="A6" s="2"/>
      <c r="B6" s="171" t="s">
        <v>94</v>
      </c>
      <c r="C6" s="172"/>
      <c r="F6" s="158" t="s">
        <v>26</v>
      </c>
      <c r="G6" s="160"/>
    </row>
    <row r="7" spans="1:15" ht="18.75" customHeight="1" thickBot="1" x14ac:dyDescent="0.3">
      <c r="B7" s="132" t="s">
        <v>5</v>
      </c>
      <c r="C7" s="133" t="s">
        <v>95</v>
      </c>
      <c r="F7" s="1" t="e">
        <f>IF(C12&gt;5%, '5 Капитални инвестиции'!J10, 0)</f>
        <v>#DIV/0!</v>
      </c>
      <c r="G7" s="79" t="s">
        <v>34</v>
      </c>
    </row>
    <row r="8" spans="1:15" ht="18.75" customHeight="1" thickBot="1" x14ac:dyDescent="0.3">
      <c r="B8" s="134">
        <v>2021</v>
      </c>
      <c r="C8" s="135">
        <v>0</v>
      </c>
      <c r="F8" s="1" t="e">
        <f>F7*10%</f>
        <v>#DIV/0!</v>
      </c>
      <c r="G8" s="79" t="s">
        <v>35</v>
      </c>
    </row>
    <row r="9" spans="1:15" ht="18.75" customHeight="1" x14ac:dyDescent="0.25">
      <c r="B9" s="54">
        <v>2020</v>
      </c>
      <c r="C9" s="136">
        <v>0</v>
      </c>
    </row>
    <row r="10" spans="1:15" ht="18.75" customHeight="1" x14ac:dyDescent="0.25">
      <c r="B10" s="54">
        <v>2019</v>
      </c>
      <c r="C10" s="136">
        <v>0</v>
      </c>
    </row>
    <row r="11" spans="1:15" ht="18.75" customHeight="1" thickBot="1" x14ac:dyDescent="0.3">
      <c r="B11" s="11">
        <v>2018</v>
      </c>
      <c r="C11" s="137">
        <v>0</v>
      </c>
    </row>
    <row r="12" spans="1:15" ht="18.75" customHeight="1" thickBot="1" x14ac:dyDescent="0.3">
      <c r="B12" s="138" t="s">
        <v>6</v>
      </c>
      <c r="C12" s="140" t="e">
        <f>(C8-SUM(C9:C11)/3)/(SUM(C9:C11)/3)</f>
        <v>#DIV/0!</v>
      </c>
    </row>
    <row r="13" spans="1:15" x14ac:dyDescent="0.25">
      <c r="B13" s="139"/>
      <c r="C13" s="139"/>
    </row>
    <row r="14" spans="1:15" ht="79.5" customHeight="1" x14ac:dyDescent="0.25">
      <c r="B14" s="173" t="s">
        <v>103</v>
      </c>
      <c r="C14" s="173"/>
    </row>
    <row r="17" spans="2:3" x14ac:dyDescent="0.25">
      <c r="B17" s="148" t="s">
        <v>3</v>
      </c>
      <c r="C17" s="150"/>
    </row>
  </sheetData>
  <mergeCells count="6">
    <mergeCell ref="B1:G1"/>
    <mergeCell ref="B6:C6"/>
    <mergeCell ref="B17:C17"/>
    <mergeCell ref="F6:G6"/>
    <mergeCell ref="B14:C14"/>
    <mergeCell ref="B3:G3"/>
  </mergeCells>
  <pageMargins left="0.39370078740157483" right="0.39370078740157483" top="0.74803149606299213" bottom="0.74803149606299213" header="0.31496062992125984" footer="0.31496062992125984"/>
  <pageSetup scale="87"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J16"/>
  <sheetViews>
    <sheetView zoomScale="90" zoomScaleNormal="90" workbookViewId="0"/>
  </sheetViews>
  <sheetFormatPr defaultColWidth="9.140625" defaultRowHeight="12.75" x14ac:dyDescent="0.2"/>
  <cols>
    <col min="1" max="1" width="5.140625" style="125" customWidth="1"/>
    <col min="2" max="2" width="4.7109375" style="125" customWidth="1"/>
    <col min="3" max="4" width="10.7109375" style="125" customWidth="1"/>
    <col min="5" max="5" width="32.42578125" style="125" customWidth="1"/>
    <col min="6" max="6" width="19.42578125" style="119" customWidth="1"/>
    <col min="7" max="7" width="19.42578125" style="125" customWidth="1"/>
    <col min="8" max="8" width="9.42578125" style="125" customWidth="1"/>
    <col min="9" max="9" width="15" style="125" customWidth="1"/>
    <col min="10" max="10" width="45" style="125" customWidth="1"/>
    <col min="11" max="16384" width="9.140625" style="125"/>
  </cols>
  <sheetData>
    <row r="1" spans="1:10" x14ac:dyDescent="0.2">
      <c r="A1" s="2">
        <v>8</v>
      </c>
      <c r="B1" s="175" t="s">
        <v>101</v>
      </c>
      <c r="C1" s="175"/>
      <c r="D1" s="175"/>
      <c r="E1" s="175"/>
      <c r="F1" s="175"/>
      <c r="G1" s="175"/>
      <c r="H1" s="175"/>
      <c r="I1" s="175"/>
    </row>
    <row r="2" spans="1:10" ht="13.5" thickBot="1" x14ac:dyDescent="0.25">
      <c r="F2" s="125"/>
    </row>
    <row r="3" spans="1:10" s="3" customFormat="1" ht="32.25" customHeight="1" x14ac:dyDescent="0.25">
      <c r="A3" s="2"/>
      <c r="B3" s="141" t="s">
        <v>102</v>
      </c>
      <c r="C3" s="169"/>
      <c r="D3" s="169"/>
      <c r="E3" s="169"/>
      <c r="F3" s="169"/>
      <c r="G3" s="170"/>
      <c r="H3" s="90"/>
      <c r="I3" s="144" t="s">
        <v>26</v>
      </c>
      <c r="J3" s="146"/>
    </row>
    <row r="4" spans="1:10" s="3" customFormat="1" ht="69.75" customHeight="1" x14ac:dyDescent="0.25">
      <c r="B4" s="99" t="s">
        <v>2</v>
      </c>
      <c r="C4" s="49" t="s">
        <v>9</v>
      </c>
      <c r="D4" s="49" t="s">
        <v>29</v>
      </c>
      <c r="E4" s="49" t="s">
        <v>33</v>
      </c>
      <c r="F4" s="49" t="s">
        <v>30</v>
      </c>
      <c r="G4" s="78" t="s">
        <v>31</v>
      </c>
      <c r="H4" s="90"/>
      <c r="I4" s="100" t="s">
        <v>32</v>
      </c>
      <c r="J4" s="101" t="s">
        <v>59</v>
      </c>
    </row>
    <row r="5" spans="1:10" s="3" customFormat="1" x14ac:dyDescent="0.25">
      <c r="B5" s="102">
        <v>1</v>
      </c>
      <c r="C5" s="103"/>
      <c r="D5" s="103"/>
      <c r="E5" s="103"/>
      <c r="F5" s="105">
        <v>0</v>
      </c>
      <c r="G5" s="106">
        <v>0</v>
      </c>
      <c r="H5" s="90"/>
      <c r="I5" s="59">
        <v>0</v>
      </c>
      <c r="J5" s="61"/>
    </row>
    <row r="6" spans="1:10" s="3" customFormat="1" x14ac:dyDescent="0.25">
      <c r="B6" s="102">
        <v>2</v>
      </c>
      <c r="C6" s="103"/>
      <c r="D6" s="103"/>
      <c r="E6" s="103"/>
      <c r="F6" s="105">
        <v>0</v>
      </c>
      <c r="G6" s="106">
        <v>0</v>
      </c>
      <c r="H6" s="90"/>
      <c r="I6" s="59">
        <v>0</v>
      </c>
      <c r="J6" s="61"/>
    </row>
    <row r="7" spans="1:10" s="3" customFormat="1" x14ac:dyDescent="0.25">
      <c r="B7" s="102">
        <v>3</v>
      </c>
      <c r="C7" s="103"/>
      <c r="D7" s="103"/>
      <c r="E7" s="103"/>
      <c r="F7" s="105">
        <v>0</v>
      </c>
      <c r="G7" s="106">
        <v>0</v>
      </c>
      <c r="H7" s="5"/>
      <c r="I7" s="59">
        <v>0</v>
      </c>
      <c r="J7" s="61"/>
    </row>
    <row r="8" spans="1:10" s="3" customFormat="1" x14ac:dyDescent="0.25">
      <c r="B8" s="107">
        <v>4</v>
      </c>
      <c r="C8" s="108"/>
      <c r="D8" s="108"/>
      <c r="E8" s="108"/>
      <c r="F8" s="110">
        <v>0</v>
      </c>
      <c r="G8" s="111">
        <v>0</v>
      </c>
      <c r="H8" s="5"/>
      <c r="I8" s="65">
        <v>0</v>
      </c>
      <c r="J8" s="112"/>
    </row>
    <row r="9" spans="1:10" s="3" customFormat="1" ht="13.5" thickBot="1" x14ac:dyDescent="0.3">
      <c r="B9" s="113">
        <v>5</v>
      </c>
      <c r="C9" s="114"/>
      <c r="D9" s="114"/>
      <c r="E9" s="114"/>
      <c r="F9" s="116">
        <v>0</v>
      </c>
      <c r="G9" s="117">
        <v>0</v>
      </c>
      <c r="H9" s="5"/>
      <c r="I9" s="86">
        <v>0</v>
      </c>
      <c r="J9" s="67"/>
    </row>
    <row r="10" spans="1:10" s="3" customFormat="1" ht="13.5" thickBot="1" x14ac:dyDescent="0.3">
      <c r="F10" s="1">
        <f>SUM(F5:F9)</f>
        <v>0</v>
      </c>
      <c r="G10" s="1">
        <f>SUM(G5:G9)</f>
        <v>0</v>
      </c>
      <c r="I10" s="1">
        <f>SUM(I5:I9)</f>
        <v>0</v>
      </c>
      <c r="J10" s="79" t="s">
        <v>34</v>
      </c>
    </row>
    <row r="11" spans="1:10" s="3" customFormat="1" ht="13.5" thickBot="1" x14ac:dyDescent="0.3">
      <c r="I11" s="1">
        <f>IF(I10*20%&lt;(30000*61.5), I10*20%, (30000*61.5))</f>
        <v>0</v>
      </c>
      <c r="J11" s="79" t="s">
        <v>35</v>
      </c>
    </row>
    <row r="12" spans="1:10" s="3" customFormat="1" x14ac:dyDescent="0.25"/>
    <row r="13" spans="1:10" s="3" customFormat="1" ht="89.25" customHeight="1" x14ac:dyDescent="0.25">
      <c r="B13" s="168" t="s">
        <v>90</v>
      </c>
      <c r="C13" s="168"/>
      <c r="D13" s="168"/>
      <c r="E13" s="168"/>
      <c r="F13" s="168"/>
      <c r="G13" s="168"/>
    </row>
    <row r="14" spans="1:10" s="3" customFormat="1" x14ac:dyDescent="0.25"/>
    <row r="15" spans="1:10" s="3" customFormat="1" x14ac:dyDescent="0.25"/>
    <row r="16" spans="1:10" s="3" customFormat="1" ht="15" customHeight="1" x14ac:dyDescent="0.25">
      <c r="B16" s="148" t="s">
        <v>3</v>
      </c>
      <c r="C16" s="149"/>
      <c r="D16" s="149"/>
      <c r="E16" s="149"/>
      <c r="F16" s="149"/>
      <c r="G16" s="150"/>
    </row>
  </sheetData>
  <mergeCells count="5">
    <mergeCell ref="B1:I1"/>
    <mergeCell ref="B3:G3"/>
    <mergeCell ref="I3:J3"/>
    <mergeCell ref="B13:G13"/>
    <mergeCell ref="B16:G16"/>
  </mergeCells>
  <pageMargins left="0.39370078740157483" right="0.39370078740157483" top="0.74803149606299213" bottom="0.74803149606299213" header="0.31496062992125984" footer="0.31496062992125984"/>
  <pageSetup scale="71"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15"/>
  <sheetViews>
    <sheetView zoomScale="90" zoomScaleNormal="90" workbookViewId="0"/>
  </sheetViews>
  <sheetFormatPr defaultColWidth="9.140625" defaultRowHeight="12.75" x14ac:dyDescent="0.25"/>
  <cols>
    <col min="1" max="1" width="4.42578125" style="3" customWidth="1"/>
    <col min="2" max="2" width="9.140625" style="3" customWidth="1"/>
    <col min="3" max="3" width="21.5703125" style="3" customWidth="1"/>
    <col min="4" max="4" width="9.140625" style="3" customWidth="1"/>
    <col min="5" max="5" width="21.5703125" style="3" customWidth="1"/>
    <col min="6" max="6" width="9.140625" style="3" customWidth="1"/>
    <col min="7" max="8" width="14.140625" style="3" customWidth="1"/>
    <col min="9" max="9" width="9.42578125" style="3" customWidth="1"/>
    <col min="10" max="13" width="12.85546875" style="3" customWidth="1"/>
    <col min="14" max="14" width="37.28515625" style="3" customWidth="1"/>
    <col min="15" max="16384" width="9.140625" style="3"/>
  </cols>
  <sheetData>
    <row r="1" spans="1:14" ht="20.25" customHeight="1" x14ac:dyDescent="0.25">
      <c r="A1" s="2">
        <v>2</v>
      </c>
      <c r="B1" s="155" t="s">
        <v>23</v>
      </c>
      <c r="C1" s="155"/>
      <c r="D1" s="155"/>
      <c r="E1" s="155"/>
      <c r="F1" s="155"/>
      <c r="G1" s="155"/>
      <c r="H1" s="155"/>
      <c r="I1" s="155"/>
      <c r="J1" s="155"/>
      <c r="K1" s="155"/>
      <c r="L1" s="155"/>
      <c r="M1" s="155"/>
      <c r="N1" s="155"/>
    </row>
    <row r="2" spans="1:14" ht="13.5" thickBot="1" x14ac:dyDescent="0.3">
      <c r="I2" s="5"/>
    </row>
    <row r="3" spans="1:14" ht="29.25" customHeight="1" x14ac:dyDescent="0.25">
      <c r="A3" s="2"/>
      <c r="B3" s="151" t="s">
        <v>24</v>
      </c>
      <c r="C3" s="152"/>
      <c r="D3" s="152"/>
      <c r="E3" s="152"/>
      <c r="F3" s="153"/>
      <c r="G3" s="153"/>
      <c r="H3" s="154"/>
      <c r="I3" s="5"/>
      <c r="J3" s="144" t="s">
        <v>26</v>
      </c>
      <c r="K3" s="145"/>
      <c r="L3" s="145"/>
      <c r="M3" s="145"/>
      <c r="N3" s="146"/>
    </row>
    <row r="4" spans="1:14" ht="90" thickBot="1" x14ac:dyDescent="0.3">
      <c r="B4" s="29" t="s">
        <v>22</v>
      </c>
      <c r="C4" s="30" t="s">
        <v>11</v>
      </c>
      <c r="D4" s="13" t="s">
        <v>15</v>
      </c>
      <c r="E4" s="31" t="s">
        <v>16</v>
      </c>
      <c r="F4" s="13" t="s">
        <v>14</v>
      </c>
      <c r="G4" s="13" t="s">
        <v>10</v>
      </c>
      <c r="H4" s="32" t="s">
        <v>25</v>
      </c>
      <c r="I4" s="5"/>
      <c r="J4" s="33" t="s">
        <v>27</v>
      </c>
      <c r="K4" s="34" t="s">
        <v>14</v>
      </c>
      <c r="L4" s="13" t="s">
        <v>10</v>
      </c>
      <c r="M4" s="34" t="s">
        <v>21</v>
      </c>
      <c r="N4" s="35" t="s">
        <v>4</v>
      </c>
    </row>
    <row r="5" spans="1:14" ht="13.5" thickBot="1" x14ac:dyDescent="0.3">
      <c r="B5" s="36">
        <v>0</v>
      </c>
      <c r="C5" s="37">
        <v>0</v>
      </c>
      <c r="D5" s="42">
        <f>B5-C5</f>
        <v>0</v>
      </c>
      <c r="E5" s="37">
        <v>0</v>
      </c>
      <c r="F5" s="38">
        <v>0</v>
      </c>
      <c r="G5" s="43" t="e">
        <f>E5/F5</f>
        <v>#DIV/0!</v>
      </c>
      <c r="H5" s="27">
        <f>E5*10%</f>
        <v>0</v>
      </c>
      <c r="I5" s="5"/>
      <c r="J5" s="39">
        <v>0</v>
      </c>
      <c r="K5" s="40">
        <v>0</v>
      </c>
      <c r="L5" s="44" t="e">
        <f>J5/K5</f>
        <v>#DIV/0!</v>
      </c>
      <c r="M5" s="45" t="e">
        <f>IF(L5&gt;7.5%, J5*10%, 0)</f>
        <v>#DIV/0!</v>
      </c>
      <c r="N5" s="41"/>
    </row>
    <row r="6" spans="1:14" ht="15" customHeight="1" x14ac:dyDescent="0.25">
      <c r="I6" s="5"/>
    </row>
    <row r="7" spans="1:14" x14ac:dyDescent="0.25">
      <c r="B7" s="3" t="s">
        <v>12</v>
      </c>
      <c r="I7" s="5"/>
    </row>
    <row r="8" spans="1:14" x14ac:dyDescent="0.25">
      <c r="B8" s="3" t="s">
        <v>13</v>
      </c>
      <c r="I8" s="5"/>
    </row>
    <row r="9" spans="1:14" x14ac:dyDescent="0.25">
      <c r="I9" s="5"/>
    </row>
    <row r="10" spans="1:14" x14ac:dyDescent="0.25">
      <c r="I10" s="5"/>
    </row>
    <row r="11" spans="1:14" x14ac:dyDescent="0.25">
      <c r="B11" s="148" t="s">
        <v>3</v>
      </c>
      <c r="C11" s="149"/>
      <c r="D11" s="149"/>
      <c r="E11" s="149"/>
      <c r="F11" s="149"/>
      <c r="G11" s="149"/>
      <c r="H11" s="150"/>
      <c r="I11" s="5"/>
    </row>
    <row r="12" spans="1:14" x14ac:dyDescent="0.25">
      <c r="I12" s="5"/>
    </row>
    <row r="13" spans="1:14" x14ac:dyDescent="0.25">
      <c r="I13" s="5"/>
    </row>
    <row r="14" spans="1:14" x14ac:dyDescent="0.25">
      <c r="I14" s="5"/>
    </row>
    <row r="15" spans="1:14" x14ac:dyDescent="0.25">
      <c r="I15" s="5"/>
    </row>
  </sheetData>
  <mergeCells count="4">
    <mergeCell ref="J3:N3"/>
    <mergeCell ref="B3:H3"/>
    <mergeCell ref="B1:N1"/>
    <mergeCell ref="B11:H11"/>
  </mergeCells>
  <pageMargins left="0.39370078740157483" right="0.39370078740157483" top="0.74803149606299213" bottom="0.74803149606299213" header="0.31496062992125984" footer="0.31496062992125984"/>
  <pageSetup scale="61"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M31"/>
  <sheetViews>
    <sheetView zoomScale="90" zoomScaleNormal="90" workbookViewId="0"/>
  </sheetViews>
  <sheetFormatPr defaultColWidth="9.140625" defaultRowHeight="12.75" x14ac:dyDescent="0.25"/>
  <cols>
    <col min="1" max="1" width="4.140625" style="3" customWidth="1"/>
    <col min="2" max="2" width="4.28515625" style="3" customWidth="1"/>
    <col min="3" max="4" width="12.140625" style="3" customWidth="1"/>
    <col min="5" max="5" width="17" style="3" customWidth="1"/>
    <col min="6" max="6" width="24.140625" style="3" customWidth="1"/>
    <col min="7" max="7" width="19.28515625" style="3" customWidth="1"/>
    <col min="8" max="8" width="24.140625" style="3" customWidth="1"/>
    <col min="9" max="9" width="20.140625" style="3" customWidth="1"/>
    <col min="10" max="10" width="9.42578125" style="3" customWidth="1"/>
    <col min="11" max="12" width="14.7109375" style="3" customWidth="1"/>
    <col min="13" max="13" width="46.5703125" style="3" customWidth="1"/>
    <col min="14" max="16384" width="9.140625" style="3"/>
  </cols>
  <sheetData>
    <row r="1" spans="1:13" ht="16.5" customHeight="1" x14ac:dyDescent="0.25">
      <c r="A1" s="2">
        <v>3</v>
      </c>
      <c r="B1" s="147" t="s">
        <v>8</v>
      </c>
      <c r="C1" s="147"/>
      <c r="D1" s="147"/>
      <c r="E1" s="147"/>
      <c r="F1" s="147"/>
      <c r="G1" s="147"/>
      <c r="H1" s="147"/>
      <c r="I1" s="147"/>
      <c r="J1" s="147"/>
      <c r="K1" s="147"/>
      <c r="L1" s="147"/>
      <c r="M1" s="147"/>
    </row>
    <row r="2" spans="1:13" ht="16.5" customHeight="1" x14ac:dyDescent="0.25">
      <c r="A2" s="2"/>
      <c r="B2" s="5"/>
      <c r="C2" s="5"/>
      <c r="D2" s="5"/>
      <c r="E2" s="5"/>
      <c r="F2" s="5"/>
      <c r="G2" s="5"/>
      <c r="H2" s="5"/>
      <c r="I2" s="5"/>
      <c r="J2" s="5"/>
      <c r="K2" s="5"/>
      <c r="L2" s="5"/>
      <c r="M2" s="5"/>
    </row>
    <row r="3" spans="1:13" ht="45.75" customHeight="1" x14ac:dyDescent="0.25">
      <c r="B3" s="161" t="s">
        <v>112</v>
      </c>
      <c r="C3" s="161"/>
      <c r="D3" s="161"/>
      <c r="E3" s="161"/>
      <c r="F3" s="161"/>
      <c r="G3" s="161"/>
      <c r="H3" s="161"/>
      <c r="I3" s="161"/>
      <c r="J3" s="46"/>
      <c r="K3" s="47"/>
      <c r="L3" s="47"/>
      <c r="M3" s="47"/>
    </row>
    <row r="4" spans="1:13" ht="13.5" thickBot="1" x14ac:dyDescent="0.3">
      <c r="J4" s="5"/>
    </row>
    <row r="5" spans="1:13" ht="28.5" customHeight="1" thickBot="1" x14ac:dyDescent="0.3">
      <c r="A5" s="2"/>
      <c r="B5" s="141" t="s">
        <v>106</v>
      </c>
      <c r="C5" s="156"/>
      <c r="D5" s="156"/>
      <c r="E5" s="156"/>
      <c r="F5" s="156"/>
      <c r="G5" s="156"/>
      <c r="H5" s="156"/>
      <c r="I5" s="157"/>
      <c r="J5" s="5"/>
      <c r="K5" s="158" t="s">
        <v>26</v>
      </c>
      <c r="L5" s="159"/>
      <c r="M5" s="160"/>
    </row>
    <row r="6" spans="1:13" ht="153" x14ac:dyDescent="0.25">
      <c r="B6" s="48" t="s">
        <v>2</v>
      </c>
      <c r="C6" s="8" t="s">
        <v>9</v>
      </c>
      <c r="D6" s="8" t="s">
        <v>29</v>
      </c>
      <c r="E6" s="8" t="s">
        <v>36</v>
      </c>
      <c r="F6" s="8" t="s">
        <v>37</v>
      </c>
      <c r="G6" s="49" t="s">
        <v>39</v>
      </c>
      <c r="H6" s="8" t="s">
        <v>38</v>
      </c>
      <c r="I6" s="50" t="s">
        <v>40</v>
      </c>
      <c r="J6" s="5"/>
      <c r="K6" s="51" t="s">
        <v>46</v>
      </c>
      <c r="L6" s="52" t="s">
        <v>47</v>
      </c>
      <c r="M6" s="53" t="s">
        <v>59</v>
      </c>
    </row>
    <row r="7" spans="1:13" x14ac:dyDescent="0.25">
      <c r="B7" s="54">
        <v>1</v>
      </c>
      <c r="C7" s="7"/>
      <c r="D7" s="7"/>
      <c r="E7" s="55"/>
      <c r="F7" s="56"/>
      <c r="G7" s="57"/>
      <c r="H7" s="55"/>
      <c r="I7" s="58"/>
      <c r="J7" s="5"/>
      <c r="K7" s="59"/>
      <c r="L7" s="60"/>
      <c r="M7" s="61"/>
    </row>
    <row r="8" spans="1:13" x14ac:dyDescent="0.25">
      <c r="B8" s="54">
        <v>2</v>
      </c>
      <c r="C8" s="7"/>
      <c r="D8" s="7"/>
      <c r="E8" s="55"/>
      <c r="F8" s="56"/>
      <c r="G8" s="57"/>
      <c r="H8" s="55"/>
      <c r="I8" s="58"/>
      <c r="J8" s="5"/>
      <c r="K8" s="59"/>
      <c r="L8" s="60"/>
      <c r="M8" s="61"/>
    </row>
    <row r="9" spans="1:13" x14ac:dyDescent="0.25">
      <c r="B9" s="54">
        <v>3</v>
      </c>
      <c r="C9" s="7"/>
      <c r="D9" s="7"/>
      <c r="E9" s="55"/>
      <c r="F9" s="56"/>
      <c r="G9" s="57"/>
      <c r="H9" s="55"/>
      <c r="I9" s="58"/>
      <c r="J9" s="5"/>
      <c r="K9" s="59"/>
      <c r="L9" s="60"/>
      <c r="M9" s="61"/>
    </row>
    <row r="10" spans="1:13" x14ac:dyDescent="0.25">
      <c r="B10" s="54">
        <v>4</v>
      </c>
      <c r="C10" s="7"/>
      <c r="D10" s="7"/>
      <c r="E10" s="55"/>
      <c r="F10" s="56"/>
      <c r="G10" s="57"/>
      <c r="H10" s="55"/>
      <c r="I10" s="58"/>
      <c r="J10" s="5"/>
      <c r="K10" s="59"/>
      <c r="L10" s="60"/>
      <c r="M10" s="61"/>
    </row>
    <row r="11" spans="1:13" ht="13.5" thickBot="1" x14ac:dyDescent="0.3">
      <c r="B11" s="17">
        <v>5</v>
      </c>
      <c r="C11" s="19"/>
      <c r="D11" s="19"/>
      <c r="E11" s="62"/>
      <c r="F11" s="63"/>
      <c r="G11" s="20"/>
      <c r="H11" s="62"/>
      <c r="I11" s="64"/>
      <c r="J11" s="5"/>
      <c r="K11" s="65"/>
      <c r="L11" s="66"/>
      <c r="M11" s="67"/>
    </row>
    <row r="12" spans="1:13" ht="13.5" thickBot="1" x14ac:dyDescent="0.3">
      <c r="B12" s="4"/>
      <c r="C12" s="4"/>
      <c r="E12" s="1">
        <f>SUM(E7:E11)</f>
        <v>0</v>
      </c>
      <c r="G12" s="1">
        <f>SUM(G7:G11)</f>
        <v>0</v>
      </c>
      <c r="H12" s="4"/>
      <c r="I12" s="1">
        <f>SUM(I7:I11)</f>
        <v>0</v>
      </c>
      <c r="J12" s="5"/>
      <c r="K12" s="1">
        <f>SUM(K7:K11)</f>
        <v>0</v>
      </c>
      <c r="L12" s="1">
        <f>SUM(L7:L11)</f>
        <v>0</v>
      </c>
      <c r="M12" s="4"/>
    </row>
    <row r="13" spans="1:13" x14ac:dyDescent="0.25">
      <c r="J13" s="5"/>
    </row>
    <row r="14" spans="1:13" x14ac:dyDescent="0.25">
      <c r="J14" s="5"/>
    </row>
    <row r="15" spans="1:13" ht="15" customHeight="1" x14ac:dyDescent="0.25">
      <c r="B15" s="148" t="s">
        <v>3</v>
      </c>
      <c r="C15" s="149"/>
      <c r="D15" s="149"/>
      <c r="E15" s="149"/>
      <c r="F15" s="149"/>
      <c r="G15" s="149"/>
      <c r="H15" s="149"/>
      <c r="I15" s="150"/>
      <c r="J15" s="5"/>
    </row>
    <row r="16" spans="1:13" x14ac:dyDescent="0.25">
      <c r="J16" s="5"/>
      <c r="K16" s="68" t="s">
        <v>34</v>
      </c>
      <c r="L16" s="68"/>
      <c r="M16" s="68"/>
    </row>
    <row r="17" spans="10:13" x14ac:dyDescent="0.25">
      <c r="J17" s="5"/>
      <c r="K17" s="74">
        <f>K12</f>
        <v>0</v>
      </c>
      <c r="L17" s="69"/>
      <c r="M17" s="3" t="s">
        <v>44</v>
      </c>
    </row>
    <row r="18" spans="10:13" x14ac:dyDescent="0.25">
      <c r="J18" s="5"/>
      <c r="K18" s="75">
        <f>L12</f>
        <v>0</v>
      </c>
      <c r="L18" s="70"/>
      <c r="M18" s="3" t="s">
        <v>45</v>
      </c>
    </row>
    <row r="19" spans="10:13" x14ac:dyDescent="0.25">
      <c r="J19" s="5"/>
      <c r="K19" s="76">
        <f>K17+K18</f>
        <v>0</v>
      </c>
      <c r="L19" s="71"/>
      <c r="M19" s="47" t="s">
        <v>54</v>
      </c>
    </row>
    <row r="20" spans="10:13" x14ac:dyDescent="0.25">
      <c r="J20" s="5"/>
    </row>
    <row r="21" spans="10:13" x14ac:dyDescent="0.25">
      <c r="K21" s="68" t="s">
        <v>41</v>
      </c>
      <c r="L21" s="68"/>
      <c r="M21" s="68"/>
    </row>
    <row r="22" spans="10:13" x14ac:dyDescent="0.25">
      <c r="K22" s="77">
        <v>0.3</v>
      </c>
      <c r="L22" s="72"/>
      <c r="M22" s="3" t="s">
        <v>48</v>
      </c>
    </row>
    <row r="23" spans="10:13" x14ac:dyDescent="0.25">
      <c r="K23" s="77">
        <v>0.2</v>
      </c>
      <c r="L23" s="72"/>
      <c r="M23" s="3" t="s">
        <v>51</v>
      </c>
    </row>
    <row r="24" spans="10:13" x14ac:dyDescent="0.25">
      <c r="K24" s="73"/>
      <c r="L24" s="73"/>
    </row>
    <row r="25" spans="10:13" x14ac:dyDescent="0.25">
      <c r="K25" s="74">
        <f>K19*K22</f>
        <v>0</v>
      </c>
      <c r="L25" s="69"/>
      <c r="M25" s="3" t="s">
        <v>49</v>
      </c>
    </row>
    <row r="26" spans="10:13" x14ac:dyDescent="0.25">
      <c r="K26" s="74">
        <f>K19*K23</f>
        <v>0</v>
      </c>
      <c r="L26" s="69"/>
      <c r="M26" s="3" t="s">
        <v>52</v>
      </c>
    </row>
    <row r="28" spans="10:13" x14ac:dyDescent="0.25">
      <c r="K28" s="68" t="s">
        <v>42</v>
      </c>
      <c r="L28" s="68"/>
      <c r="M28" s="68"/>
    </row>
    <row r="29" spans="10:13" x14ac:dyDescent="0.25">
      <c r="K29" s="75">
        <f>IF(K17&lt;K25, K17, K25)</f>
        <v>0</v>
      </c>
      <c r="L29" s="70"/>
      <c r="M29" s="3" t="s">
        <v>50</v>
      </c>
    </row>
    <row r="30" spans="10:13" x14ac:dyDescent="0.25">
      <c r="K30" s="75">
        <f>IF(K18&lt;K26, K18, K26)</f>
        <v>0</v>
      </c>
      <c r="L30" s="70"/>
      <c r="M30" s="3" t="s">
        <v>53</v>
      </c>
    </row>
    <row r="31" spans="10:13" x14ac:dyDescent="0.25">
      <c r="K31" s="76">
        <f>K29+K30</f>
        <v>0</v>
      </c>
      <c r="L31" s="71"/>
      <c r="M31" s="47" t="s">
        <v>43</v>
      </c>
    </row>
  </sheetData>
  <mergeCells count="5">
    <mergeCell ref="B5:I5"/>
    <mergeCell ref="K5:M5"/>
    <mergeCell ref="B1:M1"/>
    <mergeCell ref="B15:I15"/>
    <mergeCell ref="B3:I3"/>
  </mergeCells>
  <pageMargins left="0.39370078740157483" right="0.39370078740157483" top="0.74803149606299213" bottom="0.74803149606299213" header="0.31496062992125984" footer="0.31496062992125984"/>
  <pageSetup scale="58"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J19"/>
  <sheetViews>
    <sheetView zoomScale="90" zoomScaleNormal="90" workbookViewId="0">
      <selection activeCell="I42" sqref="I42"/>
    </sheetView>
  </sheetViews>
  <sheetFormatPr defaultColWidth="9.140625" defaultRowHeight="12.75" x14ac:dyDescent="0.25"/>
  <cols>
    <col min="1" max="1" width="5.140625" style="3" customWidth="1"/>
    <col min="2" max="2" width="4.28515625" style="3" customWidth="1"/>
    <col min="3" max="4" width="13.7109375" style="3" customWidth="1"/>
    <col min="5" max="5" width="36.42578125" style="3" customWidth="1"/>
    <col min="6" max="7" width="19.5703125" style="3" customWidth="1"/>
    <col min="8" max="8" width="9.42578125" style="3" customWidth="1"/>
    <col min="9" max="9" width="14.7109375" style="3" customWidth="1"/>
    <col min="10" max="10" width="43.5703125" style="3" customWidth="1"/>
    <col min="11" max="16384" width="9.140625" style="3"/>
  </cols>
  <sheetData>
    <row r="1" spans="1:10" x14ac:dyDescent="0.25">
      <c r="A1" s="2">
        <v>3</v>
      </c>
      <c r="B1" s="147" t="s">
        <v>8</v>
      </c>
      <c r="C1" s="147"/>
      <c r="D1" s="147"/>
      <c r="E1" s="147"/>
      <c r="F1" s="147"/>
      <c r="G1" s="147"/>
      <c r="H1" s="147"/>
      <c r="I1" s="147"/>
      <c r="J1" s="147"/>
    </row>
    <row r="2" spans="1:10" x14ac:dyDescent="0.25">
      <c r="A2" s="2"/>
      <c r="B2" s="5"/>
      <c r="C2" s="5"/>
      <c r="D2" s="5"/>
      <c r="E2" s="5"/>
      <c r="F2" s="5"/>
      <c r="G2" s="5"/>
      <c r="H2" s="5"/>
      <c r="I2" s="5"/>
      <c r="J2" s="5"/>
    </row>
    <row r="3" spans="1:10" ht="42.75" customHeight="1" x14ac:dyDescent="0.25">
      <c r="B3" s="161" t="s">
        <v>114</v>
      </c>
      <c r="C3" s="161"/>
      <c r="D3" s="161"/>
      <c r="E3" s="161"/>
      <c r="F3" s="161"/>
      <c r="G3" s="161"/>
      <c r="H3" s="46"/>
      <c r="I3" s="47"/>
    </row>
    <row r="4" spans="1:10" ht="13.5" thickBot="1" x14ac:dyDescent="0.3">
      <c r="H4" s="5"/>
    </row>
    <row r="5" spans="1:10" ht="28.5" customHeight="1" thickBot="1" x14ac:dyDescent="0.3">
      <c r="A5" s="2"/>
      <c r="B5" s="141" t="s">
        <v>107</v>
      </c>
      <c r="C5" s="156"/>
      <c r="D5" s="156"/>
      <c r="E5" s="156"/>
      <c r="F5" s="156"/>
      <c r="G5" s="157"/>
      <c r="H5" s="5"/>
      <c r="I5" s="158" t="s">
        <v>26</v>
      </c>
      <c r="J5" s="160"/>
    </row>
    <row r="6" spans="1:10" ht="63.75" x14ac:dyDescent="0.25">
      <c r="B6" s="48" t="s">
        <v>2</v>
      </c>
      <c r="C6" s="8" t="s">
        <v>9</v>
      </c>
      <c r="D6" s="8" t="s">
        <v>29</v>
      </c>
      <c r="E6" s="8" t="s">
        <v>33</v>
      </c>
      <c r="F6" s="8" t="s">
        <v>30</v>
      </c>
      <c r="G6" s="78" t="s">
        <v>31</v>
      </c>
      <c r="H6" s="5"/>
      <c r="I6" s="51" t="s">
        <v>32</v>
      </c>
      <c r="J6" s="53" t="s">
        <v>59</v>
      </c>
    </row>
    <row r="7" spans="1:10" x14ac:dyDescent="0.25">
      <c r="B7" s="54">
        <v>1</v>
      </c>
      <c r="C7" s="7"/>
      <c r="D7" s="7"/>
      <c r="E7" s="55"/>
      <c r="F7" s="55"/>
      <c r="G7" s="58"/>
      <c r="H7" s="5"/>
      <c r="I7" s="59"/>
      <c r="J7" s="61"/>
    </row>
    <row r="8" spans="1:10" x14ac:dyDescent="0.25">
      <c r="B8" s="54">
        <v>2</v>
      </c>
      <c r="C8" s="7"/>
      <c r="D8" s="7"/>
      <c r="E8" s="55"/>
      <c r="F8" s="55"/>
      <c r="G8" s="58"/>
      <c r="H8" s="5"/>
      <c r="I8" s="59"/>
      <c r="J8" s="61"/>
    </row>
    <row r="9" spans="1:10" x14ac:dyDescent="0.25">
      <c r="B9" s="54">
        <v>3</v>
      </c>
      <c r="C9" s="7"/>
      <c r="D9" s="7"/>
      <c r="E9" s="55"/>
      <c r="F9" s="55"/>
      <c r="G9" s="58"/>
      <c r="H9" s="5"/>
      <c r="I9" s="59"/>
      <c r="J9" s="61"/>
    </row>
    <row r="10" spans="1:10" x14ac:dyDescent="0.25">
      <c r="B10" s="54">
        <v>4</v>
      </c>
      <c r="C10" s="7"/>
      <c r="D10" s="7"/>
      <c r="E10" s="55"/>
      <c r="F10" s="55"/>
      <c r="G10" s="58"/>
      <c r="H10" s="5"/>
      <c r="I10" s="59"/>
      <c r="J10" s="61"/>
    </row>
    <row r="11" spans="1:10" ht="13.5" thickBot="1" x14ac:dyDescent="0.3">
      <c r="B11" s="17">
        <v>5</v>
      </c>
      <c r="C11" s="19"/>
      <c r="D11" s="19"/>
      <c r="E11" s="62"/>
      <c r="F11" s="62"/>
      <c r="G11" s="64"/>
      <c r="H11" s="5"/>
      <c r="I11" s="65"/>
      <c r="J11" s="67"/>
    </row>
    <row r="12" spans="1:10" ht="13.5" thickBot="1" x14ac:dyDescent="0.3">
      <c r="B12" s="4"/>
      <c r="C12" s="4"/>
      <c r="E12" s="4"/>
      <c r="F12" s="1">
        <f>SUM(F7:F11)</f>
        <v>0</v>
      </c>
      <c r="G12" s="1">
        <f>SUM(G7:G11)</f>
        <v>0</v>
      </c>
      <c r="H12" s="5"/>
      <c r="I12" s="1">
        <f>SUM(I7:I11)</f>
        <v>0</v>
      </c>
      <c r="J12" s="79" t="s">
        <v>34</v>
      </c>
    </row>
    <row r="13" spans="1:10" ht="13.5" thickBot="1" x14ac:dyDescent="0.3">
      <c r="H13" s="5"/>
      <c r="I13" s="1">
        <f>I12*50%</f>
        <v>0</v>
      </c>
      <c r="J13" s="79" t="s">
        <v>35</v>
      </c>
    </row>
    <row r="14" spans="1:10" x14ac:dyDescent="0.25">
      <c r="H14" s="5"/>
    </row>
    <row r="15" spans="1:10" ht="15" customHeight="1" x14ac:dyDescent="0.25">
      <c r="B15" s="148" t="s">
        <v>3</v>
      </c>
      <c r="C15" s="149"/>
      <c r="D15" s="149"/>
      <c r="E15" s="149"/>
      <c r="F15" s="149"/>
      <c r="G15" s="150"/>
      <c r="H15" s="5"/>
    </row>
    <row r="16" spans="1:10" x14ac:dyDescent="0.25">
      <c r="H16" s="5"/>
    </row>
    <row r="17" spans="8:8" x14ac:dyDescent="0.25">
      <c r="H17" s="5"/>
    </row>
    <row r="18" spans="8:8" x14ac:dyDescent="0.25">
      <c r="H18" s="5"/>
    </row>
    <row r="19" spans="8:8" x14ac:dyDescent="0.25">
      <c r="H19" s="5"/>
    </row>
  </sheetData>
  <mergeCells count="5">
    <mergeCell ref="B1:J1"/>
    <mergeCell ref="B5:G5"/>
    <mergeCell ref="I5:J5"/>
    <mergeCell ref="B15:G15"/>
    <mergeCell ref="B3:G3"/>
  </mergeCells>
  <pageMargins left="0.39370078740157483" right="0.39370078740157483" top="0.74803149606299213" bottom="0.74803149606299213" header="0.31496062992125984" footer="0.31496062992125984"/>
  <pageSetup scale="6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F19"/>
  <sheetViews>
    <sheetView zoomScale="90" zoomScaleNormal="90" workbookViewId="0"/>
  </sheetViews>
  <sheetFormatPr defaultColWidth="9.140625" defaultRowHeight="12.75" x14ac:dyDescent="0.25"/>
  <cols>
    <col min="1" max="1" width="5.28515625" style="3" customWidth="1"/>
    <col min="2" max="2" width="92.140625" style="3" customWidth="1"/>
    <col min="3" max="3" width="15.140625" style="3" customWidth="1"/>
    <col min="4" max="4" width="9.42578125" style="3" customWidth="1"/>
    <col min="5" max="5" width="15.28515625" style="3" customWidth="1"/>
    <col min="6" max="6" width="34.5703125" style="3" customWidth="1"/>
    <col min="7" max="16384" width="9.140625" style="3"/>
  </cols>
  <sheetData>
    <row r="1" spans="1:6" x14ac:dyDescent="0.25">
      <c r="A1" s="80">
        <v>4</v>
      </c>
      <c r="B1" s="155" t="s">
        <v>55</v>
      </c>
      <c r="C1" s="155"/>
      <c r="D1" s="155"/>
      <c r="E1" s="155"/>
      <c r="F1" s="155"/>
    </row>
    <row r="2" spans="1:6" x14ac:dyDescent="0.25">
      <c r="A2" s="2">
        <v>4.0999999999999996</v>
      </c>
      <c r="B2" s="147" t="s">
        <v>56</v>
      </c>
      <c r="C2" s="147"/>
      <c r="D2" s="5"/>
    </row>
    <row r="3" spans="1:6" x14ac:dyDescent="0.25">
      <c r="A3" s="2"/>
      <c r="B3" s="5"/>
      <c r="C3" s="5"/>
      <c r="D3" s="5"/>
    </row>
    <row r="4" spans="1:6" ht="51.75" customHeight="1" x14ac:dyDescent="0.25">
      <c r="A4" s="2"/>
      <c r="B4" s="167" t="s">
        <v>113</v>
      </c>
      <c r="C4" s="167"/>
      <c r="D4" s="5"/>
    </row>
    <row r="5" spans="1:6" ht="13.5" thickBot="1" x14ac:dyDescent="0.3">
      <c r="D5" s="5"/>
    </row>
    <row r="6" spans="1:6" ht="42.75" customHeight="1" thickBot="1" x14ac:dyDescent="0.3">
      <c r="A6" s="2"/>
      <c r="B6" s="163" t="s">
        <v>108</v>
      </c>
      <c r="C6" s="164"/>
      <c r="D6" s="5"/>
      <c r="E6" s="158" t="s">
        <v>26</v>
      </c>
      <c r="F6" s="162"/>
    </row>
    <row r="7" spans="1:6" ht="51" x14ac:dyDescent="0.25">
      <c r="B7" s="165"/>
      <c r="C7" s="166"/>
      <c r="D7" s="5"/>
      <c r="E7" s="51" t="s">
        <v>57</v>
      </c>
      <c r="F7" s="53" t="s">
        <v>59</v>
      </c>
    </row>
    <row r="8" spans="1:6" ht="25.5" x14ac:dyDescent="0.25">
      <c r="B8" s="81" t="s">
        <v>58</v>
      </c>
      <c r="C8" s="58">
        <v>0</v>
      </c>
      <c r="D8" s="5"/>
      <c r="E8" s="82">
        <v>0</v>
      </c>
      <c r="F8" s="83"/>
    </row>
    <row r="9" spans="1:6" ht="25.5" x14ac:dyDescent="0.25">
      <c r="B9" s="81" t="s">
        <v>62</v>
      </c>
      <c r="C9" s="58">
        <v>0</v>
      </c>
      <c r="D9" s="5"/>
      <c r="E9" s="59">
        <v>0</v>
      </c>
      <c r="F9" s="84"/>
    </row>
    <row r="10" spans="1:6" ht="25.5" customHeight="1" thickBot="1" x14ac:dyDescent="0.3">
      <c r="B10" s="85" t="s">
        <v>61</v>
      </c>
      <c r="C10" s="64">
        <v>0</v>
      </c>
      <c r="D10" s="5"/>
      <c r="E10" s="86">
        <v>0</v>
      </c>
      <c r="F10" s="87"/>
    </row>
    <row r="11" spans="1:6" ht="26.25" customHeight="1" thickBot="1" x14ac:dyDescent="0.3">
      <c r="D11" s="5"/>
      <c r="E11" s="89">
        <f>E9-E10</f>
        <v>0</v>
      </c>
      <c r="F11" s="88" t="s">
        <v>35</v>
      </c>
    </row>
    <row r="12" spans="1:6" x14ac:dyDescent="0.25">
      <c r="D12" s="5"/>
    </row>
    <row r="13" spans="1:6" x14ac:dyDescent="0.25">
      <c r="D13" s="5"/>
    </row>
    <row r="14" spans="1:6" x14ac:dyDescent="0.25">
      <c r="B14" s="148" t="s">
        <v>3</v>
      </c>
      <c r="C14" s="150"/>
      <c r="D14" s="5"/>
    </row>
    <row r="15" spans="1:6" x14ac:dyDescent="0.25">
      <c r="D15" s="5"/>
    </row>
    <row r="16" spans="1:6" x14ac:dyDescent="0.25">
      <c r="D16" s="5"/>
    </row>
    <row r="17" spans="4:4" x14ac:dyDescent="0.25">
      <c r="D17" s="5"/>
    </row>
    <row r="18" spans="4:4" x14ac:dyDescent="0.25">
      <c r="D18" s="5"/>
    </row>
    <row r="19" spans="4:4" x14ac:dyDescent="0.25">
      <c r="D19" s="5"/>
    </row>
  </sheetData>
  <mergeCells count="6">
    <mergeCell ref="B1:F1"/>
    <mergeCell ref="E6:F6"/>
    <mergeCell ref="B2:C2"/>
    <mergeCell ref="B6:C7"/>
    <mergeCell ref="B14:C14"/>
    <mergeCell ref="B4:C4"/>
  </mergeCells>
  <pageMargins left="0.39370078740157483" right="0.39370078740157483" top="0.74803149606299213" bottom="0.74803149606299213" header="0.31496062992125984" footer="0.31496062992125984"/>
  <pageSetup scale="72"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F19"/>
  <sheetViews>
    <sheetView zoomScale="90" zoomScaleNormal="90" workbookViewId="0">
      <selection activeCell="E11" sqref="E11"/>
    </sheetView>
  </sheetViews>
  <sheetFormatPr defaultColWidth="9.140625" defaultRowHeight="12.75" x14ac:dyDescent="0.25"/>
  <cols>
    <col min="1" max="1" width="5.28515625" style="3" customWidth="1"/>
    <col min="2" max="2" width="92.85546875" style="3" customWidth="1"/>
    <col min="3" max="3" width="16.140625" style="3" customWidth="1"/>
    <col min="4" max="4" width="9.42578125" style="3" customWidth="1"/>
    <col min="5" max="5" width="15.28515625" style="3" customWidth="1"/>
    <col min="6" max="6" width="34.5703125" style="3" customWidth="1"/>
    <col min="7" max="16384" width="9.140625" style="3"/>
  </cols>
  <sheetData>
    <row r="1" spans="1:6" x14ac:dyDescent="0.25">
      <c r="A1" s="80">
        <v>4</v>
      </c>
      <c r="B1" s="155" t="s">
        <v>55</v>
      </c>
      <c r="C1" s="155"/>
      <c r="D1" s="155"/>
      <c r="E1" s="155"/>
      <c r="F1" s="155"/>
    </row>
    <row r="2" spans="1:6" x14ac:dyDescent="0.25">
      <c r="A2" s="2">
        <v>4.0999999999999996</v>
      </c>
      <c r="B2" s="147" t="s">
        <v>56</v>
      </c>
      <c r="C2" s="147"/>
      <c r="D2" s="5"/>
    </row>
    <row r="3" spans="1:6" x14ac:dyDescent="0.25">
      <c r="A3" s="2"/>
      <c r="B3" s="5"/>
      <c r="C3" s="5"/>
      <c r="D3" s="5"/>
    </row>
    <row r="4" spans="1:6" ht="43.5" customHeight="1" x14ac:dyDescent="0.25">
      <c r="A4" s="2"/>
      <c r="B4" s="167" t="s">
        <v>115</v>
      </c>
      <c r="C4" s="167"/>
      <c r="D4" s="5"/>
    </row>
    <row r="5" spans="1:6" ht="13.5" thickBot="1" x14ac:dyDescent="0.3">
      <c r="D5" s="5"/>
    </row>
    <row r="6" spans="1:6" ht="42.75" customHeight="1" thickBot="1" x14ac:dyDescent="0.3">
      <c r="A6" s="2"/>
      <c r="B6" s="163" t="s">
        <v>109</v>
      </c>
      <c r="C6" s="164"/>
      <c r="D6" s="5"/>
      <c r="E6" s="158" t="s">
        <v>26</v>
      </c>
      <c r="F6" s="162"/>
    </row>
    <row r="7" spans="1:6" ht="51" x14ac:dyDescent="0.25">
      <c r="B7" s="165"/>
      <c r="C7" s="166"/>
      <c r="D7" s="5"/>
      <c r="E7" s="51" t="s">
        <v>57</v>
      </c>
      <c r="F7" s="53" t="s">
        <v>59</v>
      </c>
    </row>
    <row r="8" spans="1:6" ht="25.5" x14ac:dyDescent="0.25">
      <c r="B8" s="81" t="s">
        <v>58</v>
      </c>
      <c r="C8" s="58">
        <v>0</v>
      </c>
      <c r="D8" s="5"/>
      <c r="E8" s="82">
        <v>0</v>
      </c>
      <c r="F8" s="83"/>
    </row>
    <row r="9" spans="1:6" ht="25.5" x14ac:dyDescent="0.25">
      <c r="B9" s="81" t="s">
        <v>60</v>
      </c>
      <c r="C9" s="58">
        <v>0</v>
      </c>
      <c r="D9" s="5"/>
      <c r="E9" s="59">
        <v>0</v>
      </c>
      <c r="F9" s="84"/>
    </row>
    <row r="10" spans="1:6" ht="25.5" customHeight="1" thickBot="1" x14ac:dyDescent="0.3">
      <c r="B10" s="85" t="s">
        <v>61</v>
      </c>
      <c r="C10" s="64">
        <v>0</v>
      </c>
      <c r="D10" s="5"/>
      <c r="E10" s="86">
        <v>0</v>
      </c>
      <c r="F10" s="87"/>
    </row>
    <row r="11" spans="1:6" ht="26.25" customHeight="1" thickBot="1" x14ac:dyDescent="0.3">
      <c r="D11" s="5"/>
      <c r="E11" s="89">
        <f>E9-E10</f>
        <v>0</v>
      </c>
      <c r="F11" s="88" t="s">
        <v>35</v>
      </c>
    </row>
    <row r="12" spans="1:6" x14ac:dyDescent="0.25">
      <c r="D12" s="5"/>
    </row>
    <row r="13" spans="1:6" x14ac:dyDescent="0.25">
      <c r="D13" s="5"/>
    </row>
    <row r="14" spans="1:6" x14ac:dyDescent="0.25">
      <c r="B14" s="148" t="s">
        <v>3</v>
      </c>
      <c r="C14" s="150"/>
      <c r="D14" s="5"/>
    </row>
    <row r="15" spans="1:6" x14ac:dyDescent="0.25">
      <c r="D15" s="5"/>
    </row>
    <row r="16" spans="1:6" x14ac:dyDescent="0.25">
      <c r="D16" s="5"/>
    </row>
    <row r="17" spans="4:4" x14ac:dyDescent="0.25">
      <c r="D17" s="5"/>
    </row>
    <row r="18" spans="4:4" x14ac:dyDescent="0.25">
      <c r="D18" s="5"/>
    </row>
    <row r="19" spans="4:4" x14ac:dyDescent="0.25">
      <c r="D19" s="5"/>
    </row>
  </sheetData>
  <mergeCells count="6">
    <mergeCell ref="B1:F1"/>
    <mergeCell ref="B2:C2"/>
    <mergeCell ref="B6:C7"/>
    <mergeCell ref="E6:F6"/>
    <mergeCell ref="B14:C14"/>
    <mergeCell ref="B4:C4"/>
  </mergeCells>
  <pageMargins left="0.39370078740157483" right="0.39370078740157483" top="0.74803149606299213" bottom="0.74803149606299213" header="0.31496062992125984" footer="0.31496062992125984"/>
  <pageSetup scale="72"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F13"/>
  <sheetViews>
    <sheetView zoomScale="90" zoomScaleNormal="90" workbookViewId="0">
      <selection activeCell="D19" sqref="D19"/>
    </sheetView>
  </sheetViews>
  <sheetFormatPr defaultColWidth="9.140625" defaultRowHeight="12.75" x14ac:dyDescent="0.25"/>
  <cols>
    <col min="1" max="1" width="5.28515625" style="3" customWidth="1"/>
    <col min="2" max="2" width="88.5703125" style="3" customWidth="1"/>
    <col min="3" max="3" width="18.7109375" style="3" customWidth="1"/>
    <col min="4" max="4" width="9.42578125" style="3" customWidth="1"/>
    <col min="5" max="5" width="16.7109375" style="3" customWidth="1"/>
    <col min="6" max="6" width="45.5703125" style="3" customWidth="1"/>
    <col min="7" max="16384" width="9.140625" style="3"/>
  </cols>
  <sheetData>
    <row r="1" spans="1:6" x14ac:dyDescent="0.25">
      <c r="A1" s="80">
        <v>4</v>
      </c>
      <c r="B1" s="155" t="s">
        <v>55</v>
      </c>
      <c r="C1" s="155"/>
      <c r="D1" s="155"/>
      <c r="E1" s="155"/>
      <c r="F1" s="155"/>
    </row>
    <row r="2" spans="1:6" x14ac:dyDescent="0.25">
      <c r="A2" s="2">
        <v>4.2</v>
      </c>
      <c r="B2" s="147" t="s">
        <v>63</v>
      </c>
      <c r="C2" s="147"/>
      <c r="D2" s="147"/>
      <c r="E2" s="147"/>
      <c r="F2" s="147"/>
    </row>
    <row r="3" spans="1:6" x14ac:dyDescent="0.25">
      <c r="A3" s="2"/>
      <c r="B3" s="5"/>
      <c r="C3" s="5"/>
      <c r="D3" s="5"/>
      <c r="E3" s="5"/>
      <c r="F3" s="5"/>
    </row>
    <row r="4" spans="1:6" ht="45.75" customHeight="1" x14ac:dyDescent="0.25">
      <c r="A4" s="2"/>
      <c r="B4" s="167" t="s">
        <v>116</v>
      </c>
      <c r="C4" s="167"/>
      <c r="D4" s="5"/>
      <c r="E4" s="5"/>
      <c r="F4" s="5"/>
    </row>
    <row r="5" spans="1:6" ht="13.5" thickBot="1" x14ac:dyDescent="0.3">
      <c r="D5" s="5"/>
    </row>
    <row r="6" spans="1:6" ht="40.5" customHeight="1" thickBot="1" x14ac:dyDescent="0.3">
      <c r="A6" s="2"/>
      <c r="B6" s="163" t="s">
        <v>110</v>
      </c>
      <c r="C6" s="164"/>
      <c r="D6" s="90"/>
      <c r="E6" s="158" t="s">
        <v>26</v>
      </c>
      <c r="F6" s="160"/>
    </row>
    <row r="7" spans="1:6" ht="51" x14ac:dyDescent="0.25">
      <c r="A7" s="2"/>
      <c r="B7" s="165"/>
      <c r="C7" s="166"/>
      <c r="D7" s="90"/>
      <c r="E7" s="51" t="s">
        <v>57</v>
      </c>
      <c r="F7" s="53" t="s">
        <v>59</v>
      </c>
    </row>
    <row r="8" spans="1:6" ht="21.75" customHeight="1" x14ac:dyDescent="0.25">
      <c r="A8" s="2"/>
      <c r="B8" s="81" t="s">
        <v>64</v>
      </c>
      <c r="C8" s="91">
        <v>0</v>
      </c>
      <c r="D8" s="90"/>
      <c r="E8" s="59">
        <v>0</v>
      </c>
      <c r="F8" s="84"/>
    </row>
    <row r="9" spans="1:6" ht="21.75" customHeight="1" thickBot="1" x14ac:dyDescent="0.3">
      <c r="A9" s="2"/>
      <c r="B9" s="85" t="s">
        <v>65</v>
      </c>
      <c r="C9" s="92">
        <v>0</v>
      </c>
      <c r="D9" s="90"/>
      <c r="E9" s="65">
        <v>0</v>
      </c>
      <c r="F9" s="93"/>
    </row>
    <row r="10" spans="1:6" ht="21.75" customHeight="1" thickBot="1" x14ac:dyDescent="0.3">
      <c r="A10" s="2"/>
      <c r="D10" s="90"/>
      <c r="E10" s="95">
        <f>E9</f>
        <v>0</v>
      </c>
      <c r="F10" s="94" t="s">
        <v>35</v>
      </c>
    </row>
    <row r="11" spans="1:6" ht="13.5" customHeight="1" x14ac:dyDescent="0.25">
      <c r="A11" s="2"/>
      <c r="D11" s="5"/>
    </row>
    <row r="12" spans="1:6" x14ac:dyDescent="0.25">
      <c r="D12" s="5"/>
    </row>
    <row r="13" spans="1:6" x14ac:dyDescent="0.25">
      <c r="B13" s="148" t="s">
        <v>3</v>
      </c>
      <c r="C13" s="150"/>
    </row>
  </sheetData>
  <mergeCells count="6">
    <mergeCell ref="B13:C13"/>
    <mergeCell ref="B6:C7"/>
    <mergeCell ref="B1:F1"/>
    <mergeCell ref="E6:F6"/>
    <mergeCell ref="B2:F2"/>
    <mergeCell ref="B4:C4"/>
  </mergeCells>
  <pageMargins left="0.39370078740157483" right="0.39370078740157483" top="0.74803149606299213" bottom="0.74803149606299213" header="0.31496062992125984" footer="0.31496062992125984"/>
  <pageSetup scale="6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F16"/>
  <sheetViews>
    <sheetView zoomScale="90" zoomScaleNormal="90" workbookViewId="0">
      <selection activeCell="E16" activeCellId="1" sqref="E10 E16"/>
    </sheetView>
  </sheetViews>
  <sheetFormatPr defaultColWidth="9.140625" defaultRowHeight="12.75" x14ac:dyDescent="0.25"/>
  <cols>
    <col min="1" max="1" width="5.28515625" style="3" customWidth="1"/>
    <col min="2" max="2" width="90.85546875" style="3" customWidth="1"/>
    <col min="3" max="3" width="18.7109375" style="3" customWidth="1"/>
    <col min="4" max="4" width="9.42578125" style="3" customWidth="1"/>
    <col min="5" max="5" width="16.7109375" style="3" customWidth="1"/>
    <col min="6" max="6" width="49.85546875" style="3" customWidth="1"/>
    <col min="7" max="16384" width="9.140625" style="3"/>
  </cols>
  <sheetData>
    <row r="1" spans="1:6" x14ac:dyDescent="0.25">
      <c r="A1" s="80">
        <v>4</v>
      </c>
      <c r="B1" s="155" t="s">
        <v>55</v>
      </c>
      <c r="C1" s="155"/>
      <c r="D1" s="155"/>
      <c r="E1" s="155"/>
      <c r="F1" s="155"/>
    </row>
    <row r="2" spans="1:6" x14ac:dyDescent="0.25">
      <c r="A2" s="2">
        <v>4.2</v>
      </c>
      <c r="B2" s="147" t="s">
        <v>63</v>
      </c>
      <c r="C2" s="147"/>
      <c r="D2" s="147"/>
      <c r="E2" s="147"/>
      <c r="F2" s="147"/>
    </row>
    <row r="3" spans="1:6" x14ac:dyDescent="0.25">
      <c r="A3" s="2"/>
      <c r="B3" s="5"/>
      <c r="C3" s="5"/>
      <c r="D3" s="5"/>
      <c r="E3" s="5"/>
      <c r="F3" s="5"/>
    </row>
    <row r="4" spans="1:6" ht="37.5" customHeight="1" x14ac:dyDescent="0.25">
      <c r="A4" s="2"/>
      <c r="B4" s="167" t="s">
        <v>115</v>
      </c>
      <c r="C4" s="167"/>
      <c r="D4" s="5"/>
      <c r="E4" s="5"/>
      <c r="F4" s="5"/>
    </row>
    <row r="5" spans="1:6" ht="13.5" thickBot="1" x14ac:dyDescent="0.3">
      <c r="D5" s="5"/>
    </row>
    <row r="6" spans="1:6" ht="40.5" customHeight="1" thickBot="1" x14ac:dyDescent="0.3">
      <c r="A6" s="2"/>
      <c r="B6" s="163" t="s">
        <v>111</v>
      </c>
      <c r="C6" s="164"/>
      <c r="D6" s="90"/>
      <c r="E6" s="158" t="s">
        <v>26</v>
      </c>
      <c r="F6" s="160"/>
    </row>
    <row r="7" spans="1:6" ht="38.25" x14ac:dyDescent="0.25">
      <c r="A7" s="2"/>
      <c r="B7" s="165"/>
      <c r="C7" s="166"/>
      <c r="D7" s="90"/>
      <c r="E7" s="51" t="s">
        <v>57</v>
      </c>
      <c r="F7" s="53" t="s">
        <v>59</v>
      </c>
    </row>
    <row r="8" spans="1:6" ht="21.75" customHeight="1" x14ac:dyDescent="0.25">
      <c r="A8" s="2"/>
      <c r="B8" s="81" t="s">
        <v>64</v>
      </c>
      <c r="C8" s="91">
        <v>0</v>
      </c>
      <c r="D8" s="90"/>
      <c r="E8" s="59">
        <v>0</v>
      </c>
      <c r="F8" s="84"/>
    </row>
    <row r="9" spans="1:6" ht="21.75" customHeight="1" thickBot="1" x14ac:dyDescent="0.3">
      <c r="A9" s="2"/>
      <c r="B9" s="85" t="s">
        <v>65</v>
      </c>
      <c r="C9" s="92">
        <v>0</v>
      </c>
      <c r="D9" s="90"/>
      <c r="E9" s="65">
        <v>0</v>
      </c>
      <c r="F9" s="93"/>
    </row>
    <row r="10" spans="1:6" ht="21.75" customHeight="1" thickBot="1" x14ac:dyDescent="0.3">
      <c r="A10" s="2"/>
      <c r="D10" s="90"/>
      <c r="E10" s="95" t="e">
        <f>E9*E16</f>
        <v>#DIV/0!</v>
      </c>
      <c r="F10" s="94" t="s">
        <v>35</v>
      </c>
    </row>
    <row r="11" spans="1:6" ht="13.5" customHeight="1" x14ac:dyDescent="0.25">
      <c r="A11" s="2"/>
      <c r="D11" s="5"/>
    </row>
    <row r="12" spans="1:6" x14ac:dyDescent="0.25">
      <c r="D12" s="5"/>
    </row>
    <row r="13" spans="1:6" x14ac:dyDescent="0.25">
      <c r="B13" s="148" t="s">
        <v>3</v>
      </c>
      <c r="C13" s="150"/>
      <c r="E13" s="68" t="s">
        <v>69</v>
      </c>
      <c r="F13" s="68"/>
    </row>
    <row r="14" spans="1:6" ht="25.5" x14ac:dyDescent="0.25">
      <c r="E14" s="69">
        <v>0</v>
      </c>
      <c r="F14" s="96" t="s">
        <v>66</v>
      </c>
    </row>
    <row r="15" spans="1:6" ht="25.5" x14ac:dyDescent="0.25">
      <c r="E15" s="70">
        <v>0</v>
      </c>
      <c r="F15" s="96" t="s">
        <v>67</v>
      </c>
    </row>
    <row r="16" spans="1:6" ht="26.25" customHeight="1" x14ac:dyDescent="0.25">
      <c r="E16" s="98" t="e">
        <f>E15/E14</f>
        <v>#DIV/0!</v>
      </c>
      <c r="F16" s="97" t="s">
        <v>68</v>
      </c>
    </row>
  </sheetData>
  <mergeCells count="6">
    <mergeCell ref="B1:F1"/>
    <mergeCell ref="B2:F2"/>
    <mergeCell ref="B6:C7"/>
    <mergeCell ref="E6:F6"/>
    <mergeCell ref="B13:C13"/>
    <mergeCell ref="B4:C4"/>
  </mergeCells>
  <pageMargins left="0.39370078740157483" right="0.39370078740157483" top="0.74803149606299213" bottom="0.74803149606299213" header="0.31496062992125984" footer="0.31496062992125984"/>
  <pageSetup scale="67"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K17"/>
  <sheetViews>
    <sheetView zoomScale="90" zoomScaleNormal="90" workbookViewId="0"/>
  </sheetViews>
  <sheetFormatPr defaultColWidth="9.140625" defaultRowHeight="12.75" x14ac:dyDescent="0.25"/>
  <cols>
    <col min="1" max="1" width="5.140625" style="3" customWidth="1"/>
    <col min="2" max="2" width="4.7109375" style="3" customWidth="1"/>
    <col min="3" max="4" width="10.7109375" style="3" customWidth="1"/>
    <col min="5" max="5" width="32.42578125" style="3" customWidth="1"/>
    <col min="6" max="6" width="10.5703125" style="3" customWidth="1"/>
    <col min="7" max="8" width="19.42578125" style="3" customWidth="1"/>
    <col min="9" max="9" width="9.42578125" style="3" customWidth="1"/>
    <col min="10" max="10" width="15" style="3" customWidth="1"/>
    <col min="11" max="11" width="45" style="3" customWidth="1"/>
    <col min="12" max="16384" width="9.140625" style="3"/>
  </cols>
  <sheetData>
    <row r="1" spans="1:11" x14ac:dyDescent="0.25">
      <c r="A1" s="80">
        <v>4</v>
      </c>
      <c r="B1" s="155" t="s">
        <v>55</v>
      </c>
      <c r="C1" s="155"/>
      <c r="D1" s="155"/>
      <c r="E1" s="155"/>
      <c r="F1" s="155"/>
      <c r="G1" s="155"/>
      <c r="H1" s="155"/>
      <c r="I1" s="155"/>
      <c r="J1" s="155"/>
      <c r="K1" s="155"/>
    </row>
    <row r="2" spans="1:11" x14ac:dyDescent="0.25">
      <c r="A2" s="2">
        <v>4.3</v>
      </c>
      <c r="B2" s="147" t="s">
        <v>70</v>
      </c>
      <c r="C2" s="147"/>
      <c r="D2" s="147"/>
      <c r="E2" s="147"/>
      <c r="F2" s="147"/>
      <c r="G2" s="147"/>
      <c r="H2" s="147"/>
      <c r="I2" s="147"/>
      <c r="J2" s="147"/>
      <c r="K2" s="147"/>
    </row>
    <row r="3" spans="1:11" ht="13.5" thickBot="1" x14ac:dyDescent="0.3">
      <c r="I3" s="5"/>
    </row>
    <row r="4" spans="1:11" ht="32.25" customHeight="1" x14ac:dyDescent="0.25">
      <c r="A4" s="2"/>
      <c r="B4" s="141" t="s">
        <v>89</v>
      </c>
      <c r="C4" s="169"/>
      <c r="D4" s="169"/>
      <c r="E4" s="169"/>
      <c r="F4" s="169"/>
      <c r="G4" s="169"/>
      <c r="H4" s="170"/>
      <c r="I4" s="90"/>
      <c r="J4" s="144" t="s">
        <v>26</v>
      </c>
      <c r="K4" s="146"/>
    </row>
    <row r="5" spans="1:11" ht="69.75" customHeight="1" x14ac:dyDescent="0.25">
      <c r="B5" s="99" t="s">
        <v>2</v>
      </c>
      <c r="C5" s="49" t="s">
        <v>9</v>
      </c>
      <c r="D5" s="49" t="s">
        <v>29</v>
      </c>
      <c r="E5" s="49" t="s">
        <v>33</v>
      </c>
      <c r="F5" s="49" t="s">
        <v>91</v>
      </c>
      <c r="G5" s="49" t="s">
        <v>30</v>
      </c>
      <c r="H5" s="78" t="s">
        <v>31</v>
      </c>
      <c r="I5" s="90"/>
      <c r="J5" s="100" t="s">
        <v>32</v>
      </c>
      <c r="K5" s="101" t="s">
        <v>59</v>
      </c>
    </row>
    <row r="6" spans="1:11" x14ac:dyDescent="0.25">
      <c r="B6" s="102">
        <v>1</v>
      </c>
      <c r="C6" s="103"/>
      <c r="D6" s="103"/>
      <c r="E6" s="103"/>
      <c r="F6" s="104"/>
      <c r="G6" s="105">
        <v>0</v>
      </c>
      <c r="H6" s="106">
        <v>0</v>
      </c>
      <c r="I6" s="90"/>
      <c r="J6" s="59">
        <v>0</v>
      </c>
      <c r="K6" s="61"/>
    </row>
    <row r="7" spans="1:11" x14ac:dyDescent="0.25">
      <c r="B7" s="102">
        <v>2</v>
      </c>
      <c r="C7" s="103"/>
      <c r="D7" s="103"/>
      <c r="E7" s="103"/>
      <c r="F7" s="104"/>
      <c r="G7" s="105">
        <v>0</v>
      </c>
      <c r="H7" s="106">
        <v>0</v>
      </c>
      <c r="I7" s="90"/>
      <c r="J7" s="59">
        <v>0</v>
      </c>
      <c r="K7" s="61"/>
    </row>
    <row r="8" spans="1:11" x14ac:dyDescent="0.25">
      <c r="B8" s="102">
        <v>3</v>
      </c>
      <c r="C8" s="103"/>
      <c r="D8" s="103"/>
      <c r="E8" s="103"/>
      <c r="F8" s="104"/>
      <c r="G8" s="105">
        <v>0</v>
      </c>
      <c r="H8" s="106">
        <v>0</v>
      </c>
      <c r="I8" s="5"/>
      <c r="J8" s="59">
        <v>0</v>
      </c>
      <c r="K8" s="61"/>
    </row>
    <row r="9" spans="1:11" x14ac:dyDescent="0.25">
      <c r="B9" s="107">
        <v>4</v>
      </c>
      <c r="C9" s="108"/>
      <c r="D9" s="108"/>
      <c r="E9" s="108"/>
      <c r="F9" s="109"/>
      <c r="G9" s="110">
        <v>0</v>
      </c>
      <c r="H9" s="111">
        <v>0</v>
      </c>
      <c r="I9" s="5"/>
      <c r="J9" s="65">
        <v>0</v>
      </c>
      <c r="K9" s="112"/>
    </row>
    <row r="10" spans="1:11" ht="13.5" thickBot="1" x14ac:dyDescent="0.3">
      <c r="B10" s="113">
        <v>5</v>
      </c>
      <c r="C10" s="114"/>
      <c r="D10" s="114"/>
      <c r="E10" s="114"/>
      <c r="F10" s="115"/>
      <c r="G10" s="116">
        <v>0</v>
      </c>
      <c r="H10" s="117">
        <v>0</v>
      </c>
      <c r="I10" s="5"/>
      <c r="J10" s="86">
        <v>0</v>
      </c>
      <c r="K10" s="67"/>
    </row>
    <row r="11" spans="1:11" ht="13.5" thickBot="1" x14ac:dyDescent="0.3">
      <c r="G11" s="1">
        <f>SUM(G6:G10)</f>
        <v>0</v>
      </c>
      <c r="H11" s="1">
        <f>SUM(H6:H10)</f>
        <v>0</v>
      </c>
      <c r="J11" s="1">
        <f>SUM(J6:J10)</f>
        <v>0</v>
      </c>
      <c r="K11" s="79" t="s">
        <v>34</v>
      </c>
    </row>
    <row r="12" spans="1:11" ht="13.5" thickBot="1" x14ac:dyDescent="0.3">
      <c r="J12" s="1">
        <f>J11*10%</f>
        <v>0</v>
      </c>
      <c r="K12" s="79" t="s">
        <v>35</v>
      </c>
    </row>
    <row r="14" spans="1:11" ht="30" customHeight="1" x14ac:dyDescent="0.25">
      <c r="B14" s="168" t="s">
        <v>71</v>
      </c>
      <c r="C14" s="168"/>
      <c r="D14" s="168"/>
      <c r="E14" s="168"/>
      <c r="F14" s="168"/>
      <c r="G14" s="168"/>
      <c r="H14" s="168"/>
    </row>
    <row r="17" spans="2:8" ht="15" customHeight="1" x14ac:dyDescent="0.25">
      <c r="B17" s="148" t="s">
        <v>3</v>
      </c>
      <c r="C17" s="149"/>
      <c r="D17" s="149"/>
      <c r="E17" s="149"/>
      <c r="F17" s="149"/>
      <c r="G17" s="149"/>
      <c r="H17" s="150"/>
    </row>
  </sheetData>
  <mergeCells count="6">
    <mergeCell ref="B14:H14"/>
    <mergeCell ref="B17:H17"/>
    <mergeCell ref="J4:K4"/>
    <mergeCell ref="B1:K1"/>
    <mergeCell ref="B2:K2"/>
    <mergeCell ref="B4:H4"/>
  </mergeCells>
  <pageMargins left="0.39370078740157483" right="0.39370078740157483" top="0.74803149606299213" bottom="0.74803149606299213" header="0.31496062992125984" footer="0.31496062992125984"/>
  <pageSetup scale="67"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14</vt:i4>
      </vt:variant>
    </vt:vector>
  </HeadingPairs>
  <TitlesOfParts>
    <vt:vector size="28" baseType="lpstr">
      <vt:lpstr>1 Нови вработувања</vt:lpstr>
      <vt:lpstr>2 Соработка со добавувачи</vt:lpstr>
      <vt:lpstr>3 Технолошки развој (А)</vt:lpstr>
      <vt:lpstr>3 Технолошки развој (Б)</vt:lpstr>
      <vt:lpstr>4.1 ПЗЕИ-Данок на лич. дох. (А)</vt:lpstr>
      <vt:lpstr>4.1 ПЗЕИ-Данок на лич. дох. (Б)</vt:lpstr>
      <vt:lpstr>4.2 ПЗЕИ - Данок на добивка (А)</vt:lpstr>
      <vt:lpstr>4.2 ПЗЕИ - Данок на добивка (Б)</vt:lpstr>
      <vt:lpstr>4.3 ПЗЕИ - Капитални инвестиции</vt:lpstr>
      <vt:lpstr>4.4 ПЗЕИ - Нови вработувања</vt:lpstr>
      <vt:lpstr>5 Капитални инвестиции</vt:lpstr>
      <vt:lpstr>6 Субјекти во потешкотии </vt:lpstr>
      <vt:lpstr>7 Конкурентност на пазар</vt:lpstr>
      <vt:lpstr>8 Освојување на нови пазари</vt:lpstr>
      <vt:lpstr>'1 Нови вработувања'!Print_Area</vt:lpstr>
      <vt:lpstr>'2 Соработка со добавувачи'!Print_Area</vt:lpstr>
      <vt:lpstr>'3 Технолошки развој (А)'!Print_Area</vt:lpstr>
      <vt:lpstr>'3 Технолошки развој (Б)'!Print_Area</vt:lpstr>
      <vt:lpstr>'4.1 ПЗЕИ-Данок на лич. дох. (А)'!Print_Area</vt:lpstr>
      <vt:lpstr>'4.1 ПЗЕИ-Данок на лич. дох. (Б)'!Print_Area</vt:lpstr>
      <vt:lpstr>'4.2 ПЗЕИ - Данок на добивка (А)'!Print_Area</vt:lpstr>
      <vt:lpstr>'4.2 ПЗЕИ - Данок на добивка (Б)'!Print_Area</vt:lpstr>
      <vt:lpstr>'4.3 ПЗЕИ - Капитални инвестиции'!Print_Area</vt:lpstr>
      <vt:lpstr>'4.4 ПЗЕИ - Нови вработувања'!Print_Area</vt:lpstr>
      <vt:lpstr>'5 Капитални инвестиции'!Print_Area</vt:lpstr>
      <vt:lpstr>'6 Субјекти во потешкотии '!Print_Area</vt:lpstr>
      <vt:lpstr>'7 Конкурентност на пазар'!Print_Area</vt:lpstr>
      <vt:lpstr>'8 Освојување на нови пазари'!Print_Area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dimche.lazarevski</dc:creator>
  <cp:lastModifiedBy>Ivan Andrevski</cp:lastModifiedBy>
  <cp:lastPrinted>2021-10-29T12:29:19Z</cp:lastPrinted>
  <dcterms:created xsi:type="dcterms:W3CDTF">2019-04-10T13:03:22Z</dcterms:created>
  <dcterms:modified xsi:type="dcterms:W3CDTF">2022-08-03T11:43:45Z</dcterms:modified>
</cp:coreProperties>
</file>